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 activeTab="1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G116" i="2"/>
  <c r="G115"/>
  <c r="G113"/>
  <c r="G112"/>
  <c r="G110"/>
  <c r="G108"/>
  <c r="G107" s="1"/>
  <c r="G101"/>
  <c r="G99"/>
  <c r="G98"/>
  <c r="G96"/>
  <c r="G94"/>
  <c r="G92"/>
  <c r="G89"/>
  <c r="G87"/>
  <c r="G85"/>
  <c r="G82"/>
  <c r="G80"/>
  <c r="G78"/>
  <c r="G75" s="1"/>
  <c r="G76"/>
  <c r="G73"/>
  <c r="G71"/>
  <c r="G69"/>
  <c r="G66"/>
  <c r="G63"/>
  <c r="G62"/>
  <c r="G60"/>
  <c r="G58"/>
  <c r="G55"/>
  <c r="G54"/>
  <c r="G52"/>
  <c r="G50"/>
  <c r="G49"/>
  <c r="G46"/>
  <c r="G43" s="1"/>
  <c r="G44"/>
  <c r="G41"/>
  <c r="G40"/>
  <c r="G37"/>
  <c r="G35"/>
  <c r="G33"/>
  <c r="G32"/>
  <c r="G30"/>
  <c r="G29" s="1"/>
  <c r="G24"/>
  <c r="G18"/>
  <c r="G17" s="1"/>
  <c r="G15"/>
  <c r="G14"/>
  <c r="G11"/>
  <c r="G10" s="1"/>
  <c r="G9" s="1"/>
  <c r="F62" i="1"/>
  <c r="F73"/>
  <c r="F116"/>
  <c r="F115" s="1"/>
  <c r="F113"/>
  <c r="F112" s="1"/>
  <c r="F110"/>
  <c r="F108"/>
  <c r="F107" s="1"/>
  <c r="F101"/>
  <c r="F98" s="1"/>
  <c r="F99"/>
  <c r="F96"/>
  <c r="F94"/>
  <c r="F92"/>
  <c r="F89"/>
  <c r="F87"/>
  <c r="F85"/>
  <c r="F82"/>
  <c r="F80"/>
  <c r="F78"/>
  <c r="F76"/>
  <c r="F71"/>
  <c r="F69"/>
  <c r="F66"/>
  <c r="F63"/>
  <c r="F60"/>
  <c r="F58"/>
  <c r="F55"/>
  <c r="F52"/>
  <c r="F50"/>
  <c r="F46"/>
  <c r="F44"/>
  <c r="F41"/>
  <c r="F40" s="1"/>
  <c r="F37"/>
  <c r="F35"/>
  <c r="F33"/>
  <c r="F30"/>
  <c r="F29" s="1"/>
  <c r="F24"/>
  <c r="F18"/>
  <c r="F15"/>
  <c r="F14" s="1"/>
  <c r="F11"/>
  <c r="F10" s="1"/>
  <c r="F17" l="1"/>
  <c r="F75"/>
  <c r="F54"/>
  <c r="F49"/>
  <c r="F43"/>
  <c r="F32"/>
  <c r="F9" l="1"/>
</calcChain>
</file>

<file path=xl/sharedStrings.xml><?xml version="1.0" encoding="utf-8"?>
<sst xmlns="http://schemas.openxmlformats.org/spreadsheetml/2006/main" count="988" uniqueCount="152">
  <si>
    <t>Единица измерения:</t>
  </si>
  <si>
    <t>руб.</t>
  </si>
  <si>
    <t>5</t>
  </si>
  <si>
    <t>Наименование показателя</t>
  </si>
  <si>
    <t>1</t>
  </si>
  <si>
    <t>КБК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</si>
  <si>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</si>
  <si>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</si>
  <si>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</si>
  <si>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</si>
  <si>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</si>
  <si>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</si>
  <si>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</si>
  <si>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</si>
  <si>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</si>
  <si>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</si>
  <si>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</si>
  <si>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</si>
  <si>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</si>
  <si>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</si>
  <si>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</si>
  <si>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</si>
  <si>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</si>
  <si>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</si>
  <si>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</si>
  <si>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</si>
  <si>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</si>
  <si>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</si>
  <si>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</si>
  <si>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</si>
  <si>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</si>
  <si>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</si>
  <si>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</si>
  <si>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</si>
  <si>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</si>
  <si>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</si>
  <si>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</si>
  <si>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</si>
  <si>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</si>
  <si>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</si>
  <si>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</si>
  <si>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</si>
  <si>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</si>
  <si>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</si>
  <si>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</si>
  <si>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</si>
  <si>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</si>
  <si>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</si>
  <si>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</si>
  <si>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</si>
  <si>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</si>
  <si>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</si>
  <si>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</si>
  <si>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</si>
  <si>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</si>
  <si>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</si>
  <si>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</si>
  <si>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</si>
  <si>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</si>
  <si>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</si>
  <si>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</si>
  <si>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</si>
  <si>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</si>
  <si>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</si>
  <si>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</si>
  <si>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</si>
  <si>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</si>
  <si>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</si>
  <si>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</si>
  <si>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</si>
  <si>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</si>
  <si>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</si>
  <si>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</si>
  <si>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</si>
  <si>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</si>
  <si>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</si>
  <si>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</si>
  <si>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</si>
  <si>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Строительство газопроводов и газовых сетей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</si>
  <si>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</si>
  <si>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</si>
  <si>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</si>
  <si>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</si>
  <si>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</si>
  <si>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</si>
  <si>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</si>
  <si>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</si>
  <si>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</si>
  <si>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</si>
  <si>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9900020300</t>
  </si>
  <si>
    <t>9900020400</t>
  </si>
  <si>
    <t>9900000030</t>
  </si>
  <si>
    <t>9900011700</t>
  </si>
  <si>
    <t>0309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</si>
  <si>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</si>
  <si>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</si>
  <si>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</si>
  <si>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</si>
  <si>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</si>
  <si>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</si>
  <si>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</si>
  <si>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</si>
  <si>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</si>
  <si>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</si>
  <si>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</si>
  <si>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9900060330</t>
  </si>
  <si>
    <t>9900060310</t>
  </si>
  <si>
    <t>9900060340</t>
  </si>
  <si>
    <t>9900060350</t>
  </si>
  <si>
    <t>Прочие мероприятия по благоустройству поселения (Реальные дела)</t>
  </si>
  <si>
    <t>9900060351</t>
  </si>
  <si>
    <t>9900012750</t>
  </si>
  <si>
    <t>9900071050</t>
  </si>
  <si>
    <t>Пособия, компенсации и иные социальные выплаты гражданам, кроме публичных нормативных обязательств</t>
  </si>
  <si>
    <t>9900055550</t>
  </si>
  <si>
    <t>Региональный проект "Формирование комфортной городской среды"</t>
  </si>
  <si>
    <t>990F255550</t>
  </si>
  <si>
    <t>9900014070</t>
  </si>
  <si>
    <t>811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</si>
  <si>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</si>
  <si>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</si>
  <si>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Реализация переданных полномочий по другим вопросам в области жилищно-коммунального хозяйства</t>
  </si>
  <si>
    <t>9900000040</t>
  </si>
  <si>
    <t xml:space="preserve">Капитальный  ремонт, ремонт, содержание и обслуживание газовых сетей </t>
  </si>
  <si>
    <t>9900001020</t>
  </si>
  <si>
    <t>831</t>
  </si>
  <si>
    <t>247</t>
  </si>
  <si>
    <t>Закупка энергетических ресурсов</t>
  </si>
  <si>
    <t>Исполнение судебных актов Российской Федерации и мировых соглашений по возмещению причиненного вреда</t>
  </si>
  <si>
    <t>312</t>
  </si>
  <si>
    <t>0107</t>
  </si>
  <si>
    <t>9900020004</t>
  </si>
  <si>
    <t>880</t>
  </si>
  <si>
    <t>414</t>
  </si>
  <si>
    <t>Обеспечение проведения выборов и референдумов</t>
  </si>
  <si>
    <t>Проведение выборов депутатов муниципального образования</t>
  </si>
  <si>
    <t>Специальные расходы</t>
  </si>
  <si>
    <t>Бюджетные инвестиции в объекты капитального строительства государственной (муниципальной) собственности</t>
  </si>
  <si>
    <t>9900013030</t>
  </si>
  <si>
    <t>Рекультивация земельных участков, нарушенных размещением твержых, коммунальных отходов и ликвидация объектов накопленого экологического вреда за счет средств местного бюджета</t>
  </si>
  <si>
    <t>Другие вопросы в области охраны окружающей среды</t>
  </si>
  <si>
    <t>Создание и содержание мест (площадок) накопления твердых коммунальных отходов за счет средств местного бюджета</t>
  </si>
  <si>
    <t>9900083120</t>
  </si>
  <si>
    <t>990009505</t>
  </si>
  <si>
    <t>99000S9605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</si>
  <si>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</si>
  <si>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</si>
  <si>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 xml:space="preserve">Приложение № 1  к решению Совета депутатов Долгодеревенского сельского поселения № 158 от "27 декабря  2023г.№ "О внесении изменений в бюджет  за 4кв. 2023 года "                                                                                    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</si>
  <si>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4кв. 2023 года</t>
  </si>
  <si>
    <t>9900092980</t>
  </si>
  <si>
    <t xml:space="preserve">Компенсация выпадающих доходов теплоснабжающих организаций </t>
  </si>
  <si>
    <t xml:space="preserve">Приложение № 2  к решению Совета депутатов Долгодеревенского сельского поселения  от 27" декабря  2023г.№ 158 "О внесении изменений в бюджет  за 4кв. 2023 года "                                                                                    
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</si>
</sst>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17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rgb="FF2C2D2E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9" fillId="0" borderId="6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8" fillId="0" borderId="0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9" fillId="0" borderId="0" xfId="0" applyFont="1" applyAlignment="1">
      <alignment wrapText="1"/>
    </xf>
    <xf numFmtId="49" fontId="9" fillId="0" borderId="9" xfId="0" applyNumberFormat="1" applyFont="1" applyBorder="1" applyAlignment="1" applyProtection="1">
      <alignment horizontal="center" vertical="top" wrapText="1"/>
    </xf>
    <xf numFmtId="49" fontId="9" fillId="0" borderId="9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9" fontId="9" fillId="0" borderId="3" xfId="0" applyNumberFormat="1" applyFont="1" applyBorder="1" applyAlignment="1" applyProtection="1">
      <alignment horizontal="left" vertical="top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8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left" vertical="top" wrapText="1"/>
    </xf>
    <xf numFmtId="49" fontId="8" fillId="0" borderId="2" xfId="0" applyNumberFormat="1" applyFont="1" applyBorder="1" applyAlignment="1" applyProtection="1">
      <alignment horizontal="left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9" fontId="8" fillId="0" borderId="8" xfId="0" applyNumberFormat="1" applyFont="1" applyBorder="1" applyAlignment="1" applyProtection="1">
      <alignment horizontal="left" vertical="top" wrapText="1"/>
    </xf>
    <xf numFmtId="49" fontId="8" fillId="0" borderId="8" xfId="0" applyNumberFormat="1" applyFont="1" applyBorder="1" applyAlignment="1" applyProtection="1">
      <alignment horizontal="center" vertical="top" wrapText="1"/>
    </xf>
    <xf numFmtId="49" fontId="10" fillId="0" borderId="3" xfId="0" applyNumberFormat="1" applyFont="1" applyBorder="1" applyAlignment="1" applyProtection="1">
      <alignment horizontal="center" vertical="top" wrapText="1"/>
    </xf>
    <xf numFmtId="49" fontId="9" fillId="0" borderId="6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8" fillId="2" borderId="2" xfId="0" applyNumberFormat="1" applyFont="1" applyFill="1" applyBorder="1" applyAlignment="1" applyProtection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</xf>
    <xf numFmtId="49" fontId="8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4" fontId="11" fillId="0" borderId="3" xfId="0" applyNumberFormat="1" applyFont="1" applyBorder="1" applyAlignment="1" applyProtection="1">
      <alignment horizontal="right" wrapText="1"/>
    </xf>
    <xf numFmtId="4" fontId="12" fillId="0" borderId="3" xfId="0" applyNumberFormat="1" applyFont="1" applyBorder="1" applyAlignment="1" applyProtection="1">
      <alignment horizontal="right" vertical="top" wrapText="1"/>
    </xf>
    <xf numFmtId="4" fontId="13" fillId="0" borderId="3" xfId="0" applyNumberFormat="1" applyFont="1" applyBorder="1" applyAlignment="1" applyProtection="1">
      <alignment horizontal="right" vertical="top" wrapText="1"/>
    </xf>
    <xf numFmtId="4" fontId="13" fillId="0" borderId="6" xfId="0" applyNumberFormat="1" applyFont="1" applyBorder="1" applyAlignment="1" applyProtection="1">
      <alignment horizontal="right" vertical="top" wrapText="1"/>
    </xf>
    <xf numFmtId="4" fontId="11" fillId="2" borderId="3" xfId="0" applyNumberFormat="1" applyFont="1" applyFill="1" applyBorder="1" applyAlignment="1" applyProtection="1">
      <alignment horizontal="right" vertical="top" wrapText="1"/>
    </xf>
    <xf numFmtId="4" fontId="12" fillId="2" borderId="3" xfId="0" applyNumberFormat="1" applyFont="1" applyFill="1" applyBorder="1" applyAlignment="1" applyProtection="1">
      <alignment horizontal="right" vertical="top" wrapText="1"/>
    </xf>
    <xf numFmtId="4" fontId="11" fillId="0" borderId="3" xfId="0" applyNumberFormat="1" applyFont="1" applyBorder="1" applyAlignment="1" applyProtection="1">
      <alignment horizontal="right" vertical="top" wrapText="1"/>
    </xf>
    <xf numFmtId="4" fontId="13" fillId="0" borderId="8" xfId="0" applyNumberFormat="1" applyFont="1" applyBorder="1" applyAlignment="1" applyProtection="1">
      <alignment horizontal="right" vertical="top" wrapText="1"/>
    </xf>
    <xf numFmtId="4" fontId="12" fillId="0" borderId="2" xfId="0" applyNumberFormat="1" applyFont="1" applyBorder="1" applyAlignment="1" applyProtection="1">
      <alignment horizontal="right" vertical="top" wrapText="1"/>
    </xf>
    <xf numFmtId="4" fontId="12" fillId="0" borderId="8" xfId="0" applyNumberFormat="1" applyFont="1" applyBorder="1" applyAlignment="1" applyProtection="1">
      <alignment horizontal="right" vertical="top" wrapText="1"/>
    </xf>
    <xf numFmtId="4" fontId="13" fillId="0" borderId="2" xfId="0" applyNumberFormat="1" applyFont="1" applyBorder="1" applyAlignment="1" applyProtection="1">
      <alignment horizontal="right" vertical="top" wrapText="1"/>
    </xf>
    <xf numFmtId="4" fontId="13" fillId="0" borderId="3" xfId="0" applyNumberFormat="1" applyFont="1" applyBorder="1" applyAlignment="1">
      <alignment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0" fontId="0" fillId="2" borderId="0" xfId="0" applyFill="1"/>
    <xf numFmtId="49" fontId="9" fillId="2" borderId="2" xfId="0" applyNumberFormat="1" applyFont="1" applyFill="1" applyBorder="1" applyAlignment="1" applyProtection="1">
      <alignment horizontal="left" vertical="top" wrapText="1"/>
    </xf>
    <xf numFmtId="49" fontId="6" fillId="2" borderId="2" xfId="0" applyNumberFormat="1" applyFont="1" applyFill="1" applyBorder="1" applyAlignment="1" applyProtection="1">
      <alignment horizontal="center" vertical="top" wrapText="1"/>
    </xf>
    <xf numFmtId="49" fontId="6" fillId="2" borderId="2" xfId="0" applyNumberFormat="1" applyFont="1" applyFill="1" applyBorder="1" applyAlignment="1" applyProtection="1">
      <alignment horizontal="left" vertical="top" wrapText="1"/>
    </xf>
    <xf numFmtId="4" fontId="13" fillId="2" borderId="1" xfId="0" applyNumberFormat="1" applyFont="1" applyFill="1" applyBorder="1" applyAlignment="1" applyProtection="1">
      <alignment horizontal="right" vertical="top" wrapText="1"/>
    </xf>
    <xf numFmtId="4" fontId="13" fillId="2" borderId="3" xfId="0" applyNumberFormat="1" applyFont="1" applyFill="1" applyBorder="1" applyAlignment="1" applyProtection="1">
      <alignment horizontal="right" vertical="top" wrapText="1"/>
    </xf>
    <xf numFmtId="0" fontId="14" fillId="2" borderId="0" xfId="0" applyFont="1" applyFill="1" applyBorder="1"/>
    <xf numFmtId="0" fontId="15" fillId="2" borderId="0" xfId="0" applyFont="1" applyFill="1"/>
    <xf numFmtId="49" fontId="4" fillId="2" borderId="8" xfId="0" applyNumberFormat="1" applyFont="1" applyFill="1" applyBorder="1" applyAlignment="1" applyProtection="1">
      <alignment horizontal="left" vertical="top" wrapText="1"/>
    </xf>
    <xf numFmtId="2" fontId="16" fillId="0" borderId="7" xfId="0" applyNumberFormat="1" applyFont="1" applyBorder="1" applyAlignment="1">
      <alignment wrapText="1"/>
    </xf>
    <xf numFmtId="49" fontId="8" fillId="2" borderId="3" xfId="0" applyNumberFormat="1" applyFont="1" applyFill="1" applyBorder="1" applyAlignment="1" applyProtection="1">
      <alignment horizontal="center" vertical="top" wrapText="1"/>
    </xf>
    <xf numFmtId="49" fontId="9" fillId="2" borderId="1" xfId="0" applyNumberFormat="1" applyFont="1" applyFill="1" applyBorder="1" applyAlignment="1" applyProtection="1">
      <alignment horizontal="center" vertical="top" wrapText="1"/>
    </xf>
    <xf numFmtId="4" fontId="13" fillId="0" borderId="1" xfId="0" applyNumberFormat="1" applyFont="1" applyBorder="1" applyAlignment="1" applyProtection="1">
      <alignment horizontal="right" vertical="top" wrapText="1"/>
    </xf>
    <xf numFmtId="0" fontId="7" fillId="2" borderId="0" xfId="0" applyFont="1" applyFill="1" applyAlignment="1">
      <alignment horizontal="right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0" fontId="0" fillId="0" borderId="3" xfId="0" applyBorder="1"/>
    <xf numFmtId="4" fontId="0" fillId="0" borderId="3" xfId="0" applyNumberFormat="1" applyBorder="1"/>
    <xf numFmtId="49" fontId="6" fillId="2" borderId="3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7"/>
  <sheetViews>
    <sheetView topLeftCell="A64" workbookViewId="0">
      <selection activeCell="A74" sqref="A74"/>
    </sheetView>
  </sheetViews>
  <sheetFormatPr defaultRowHeight="12.75" customHeight="1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31" customWidth="1"/>
    <col min="6" max="6" width="15.7109375" customWidth="1"/>
    <col min="8" max="8" width="11.140625" customWidth="1"/>
  </cols>
  <sheetData>
    <row r="1" spans="1:6" ht="40.5" customHeight="1">
      <c r="D1" s="78" t="s">
        <v>147</v>
      </c>
      <c r="E1" s="78"/>
      <c r="F1" s="78"/>
    </row>
    <row r="3" spans="1:6" ht="46.5" customHeight="1">
      <c r="A3" s="79" t="s">
        <v>148</v>
      </c>
      <c r="B3" s="79"/>
      <c r="C3" s="79"/>
      <c r="D3" s="79"/>
      <c r="E3" s="79"/>
      <c r="F3" s="79"/>
    </row>
    <row r="4" spans="1:6" ht="15.75">
      <c r="B4" s="1"/>
      <c r="C4" s="1"/>
      <c r="D4" s="1"/>
      <c r="E4" s="1"/>
      <c r="F4" s="1"/>
    </row>
    <row r="5" spans="1:6" ht="13.5" customHeight="1">
      <c r="A5" s="80" t="s">
        <v>0</v>
      </c>
      <c r="B5" s="80"/>
      <c r="C5" s="2" t="s">
        <v>1</v>
      </c>
    </row>
    <row r="6" spans="1:6">
      <c r="A6" s="81" t="s">
        <v>3</v>
      </c>
      <c r="B6" s="83" t="s">
        <v>5</v>
      </c>
      <c r="C6" s="84"/>
      <c r="D6" s="84"/>
      <c r="E6" s="84"/>
      <c r="F6" s="81" t="s">
        <v>13</v>
      </c>
    </row>
    <row r="7" spans="1:6">
      <c r="A7" s="82"/>
      <c r="B7" s="4" t="s">
        <v>6</v>
      </c>
      <c r="C7" s="4" t="s">
        <v>8</v>
      </c>
      <c r="D7" s="4" t="s">
        <v>10</v>
      </c>
      <c r="E7" s="4" t="s">
        <v>12</v>
      </c>
      <c r="F7" s="82"/>
    </row>
    <row r="8" spans="1:6">
      <c r="A8" s="3" t="s">
        <v>4</v>
      </c>
      <c r="B8" s="3" t="s">
        <v>7</v>
      </c>
      <c r="C8" s="3" t="s">
        <v>9</v>
      </c>
      <c r="D8" s="3" t="s">
        <v>11</v>
      </c>
      <c r="E8" s="3" t="s">
        <v>2</v>
      </c>
      <c r="F8" s="3" t="s">
        <v>14</v>
      </c>
    </row>
    <row r="9" spans="1:6">
      <c r="A9" s="5" t="s">
        <v>15</v>
      </c>
      <c r="B9" s="6" t="s">
        <v>16</v>
      </c>
      <c r="C9" s="6"/>
      <c r="D9" s="6"/>
      <c r="E9" s="5"/>
      <c r="F9" s="52">
        <f>F10+F14+F17+F32+F40+F43+F54+F62+F75+F98+F108+F112+F115+F49+F30+F110</f>
        <v>154680362.23000002</v>
      </c>
    </row>
    <row r="10" spans="1:6" ht="31.5">
      <c r="A10" s="7" t="s">
        <v>18</v>
      </c>
      <c r="B10" s="8" t="s">
        <v>17</v>
      </c>
      <c r="C10" s="8"/>
      <c r="D10" s="8"/>
      <c r="E10" s="7"/>
      <c r="F10" s="53">
        <f>F11</f>
        <v>2109679.0099999998</v>
      </c>
    </row>
    <row r="11" spans="1:6">
      <c r="A11" s="7" t="s">
        <v>19</v>
      </c>
      <c r="B11" s="8" t="s">
        <v>17</v>
      </c>
      <c r="C11" s="8" t="s">
        <v>89</v>
      </c>
      <c r="D11" s="8"/>
      <c r="E11" s="7"/>
      <c r="F11" s="53">
        <f>F12+F13</f>
        <v>2109679.0099999998</v>
      </c>
    </row>
    <row r="12" spans="1:6" ht="25.5" customHeight="1">
      <c r="A12" s="26" t="s">
        <v>21</v>
      </c>
      <c r="B12" s="27" t="s">
        <v>17</v>
      </c>
      <c r="C12" s="27" t="s">
        <v>89</v>
      </c>
      <c r="D12" s="27" t="s">
        <v>20</v>
      </c>
      <c r="E12" s="26" t="s">
        <v>21</v>
      </c>
      <c r="F12" s="54">
        <v>1621264.97</v>
      </c>
    </row>
    <row r="13" spans="1:6" ht="56.25">
      <c r="A13" s="9" t="s">
        <v>23</v>
      </c>
      <c r="B13" s="10" t="s">
        <v>17</v>
      </c>
      <c r="C13" s="10" t="s">
        <v>89</v>
      </c>
      <c r="D13" s="10" t="s">
        <v>22</v>
      </c>
      <c r="E13" s="9" t="s">
        <v>23</v>
      </c>
      <c r="F13" s="55">
        <v>488414.04</v>
      </c>
    </row>
    <row r="14" spans="1:6" ht="52.5">
      <c r="A14" s="7" t="s">
        <v>25</v>
      </c>
      <c r="B14" s="8" t="s">
        <v>24</v>
      </c>
      <c r="C14" s="8"/>
      <c r="D14" s="8"/>
      <c r="E14" s="7"/>
      <c r="F14" s="53">
        <f>F15</f>
        <v>300000</v>
      </c>
    </row>
    <row r="15" spans="1:6" ht="21">
      <c r="A15" s="7" t="s">
        <v>26</v>
      </c>
      <c r="B15" s="8" t="s">
        <v>24</v>
      </c>
      <c r="C15" s="8" t="s">
        <v>90</v>
      </c>
      <c r="D15" s="8"/>
      <c r="E15" s="7"/>
      <c r="F15" s="53">
        <f>F16</f>
        <v>300000</v>
      </c>
    </row>
    <row r="16" spans="1:6" ht="33.75">
      <c r="A16" s="9" t="s">
        <v>28</v>
      </c>
      <c r="B16" s="10" t="s">
        <v>24</v>
      </c>
      <c r="C16" s="10" t="s">
        <v>90</v>
      </c>
      <c r="D16" s="10" t="s">
        <v>27</v>
      </c>
      <c r="E16" s="9" t="s">
        <v>28</v>
      </c>
      <c r="F16" s="55">
        <v>300000</v>
      </c>
    </row>
    <row r="17" spans="1:6" ht="52.5">
      <c r="A17" s="7" t="s">
        <v>30</v>
      </c>
      <c r="B17" s="8" t="s">
        <v>29</v>
      </c>
      <c r="C17" s="8"/>
      <c r="D17" s="8"/>
      <c r="E17" s="7"/>
      <c r="F17" s="53">
        <f>F18+F24</f>
        <v>13191393.73</v>
      </c>
    </row>
    <row r="18" spans="1:6" ht="21">
      <c r="A18" s="7" t="s">
        <v>26</v>
      </c>
      <c r="B18" s="8" t="s">
        <v>29</v>
      </c>
      <c r="C18" s="8" t="s">
        <v>90</v>
      </c>
      <c r="D18" s="8"/>
      <c r="E18" s="7"/>
      <c r="F18" s="53">
        <f>F19+F20+F21+F22+F23</f>
        <v>12868652.68</v>
      </c>
    </row>
    <row r="19" spans="1:6" ht="22.5">
      <c r="A19" s="26" t="s">
        <v>21</v>
      </c>
      <c r="B19" s="27" t="s">
        <v>29</v>
      </c>
      <c r="C19" s="27" t="s">
        <v>90</v>
      </c>
      <c r="D19" s="27" t="s">
        <v>20</v>
      </c>
      <c r="E19" s="26" t="s">
        <v>21</v>
      </c>
      <c r="F19" s="54">
        <v>7680622.2999999998</v>
      </c>
    </row>
    <row r="20" spans="1:6" ht="56.25">
      <c r="A20" s="26" t="s">
        <v>23</v>
      </c>
      <c r="B20" s="27" t="s">
        <v>29</v>
      </c>
      <c r="C20" s="27" t="s">
        <v>90</v>
      </c>
      <c r="D20" s="27" t="s">
        <v>22</v>
      </c>
      <c r="E20" s="26" t="s">
        <v>23</v>
      </c>
      <c r="F20" s="54">
        <v>2291698.38</v>
      </c>
    </row>
    <row r="21" spans="1:6" ht="33.75">
      <c r="A21" s="26" t="s">
        <v>32</v>
      </c>
      <c r="B21" s="27" t="s">
        <v>29</v>
      </c>
      <c r="C21" s="27" t="s">
        <v>90</v>
      </c>
      <c r="D21" s="27" t="s">
        <v>31</v>
      </c>
      <c r="E21" s="26" t="s">
        <v>32</v>
      </c>
      <c r="F21" s="54">
        <v>667376</v>
      </c>
    </row>
    <row r="22" spans="1:6" ht="33.75">
      <c r="A22" s="26" t="s">
        <v>28</v>
      </c>
      <c r="B22" s="27" t="s">
        <v>29</v>
      </c>
      <c r="C22" s="27" t="s">
        <v>90</v>
      </c>
      <c r="D22" s="27" t="s">
        <v>27</v>
      </c>
      <c r="E22" s="26" t="s">
        <v>28</v>
      </c>
      <c r="F22" s="54">
        <v>1948158</v>
      </c>
    </row>
    <row r="23" spans="1:6" ht="27" customHeight="1">
      <c r="A23" s="28" t="s">
        <v>127</v>
      </c>
      <c r="B23" s="27" t="s">
        <v>29</v>
      </c>
      <c r="C23" s="27" t="s">
        <v>90</v>
      </c>
      <c r="D23" s="29" t="s">
        <v>126</v>
      </c>
      <c r="E23" s="28" t="s">
        <v>127</v>
      </c>
      <c r="F23" s="54">
        <v>280798</v>
      </c>
    </row>
    <row r="24" spans="1:6" ht="21">
      <c r="A24" s="7" t="s">
        <v>26</v>
      </c>
      <c r="B24" s="8" t="s">
        <v>29</v>
      </c>
      <c r="C24" s="8" t="s">
        <v>90</v>
      </c>
      <c r="D24" s="8"/>
      <c r="E24" s="7"/>
      <c r="F24" s="53">
        <f>F25+F26+F27+F28</f>
        <v>322741.05</v>
      </c>
    </row>
    <row r="25" spans="1:6" ht="45" customHeight="1">
      <c r="A25" s="41" t="s">
        <v>128</v>
      </c>
      <c r="B25" s="42" t="s">
        <v>29</v>
      </c>
      <c r="C25" s="16" t="s">
        <v>90</v>
      </c>
      <c r="D25" s="43" t="s">
        <v>125</v>
      </c>
      <c r="E25" s="41" t="s">
        <v>128</v>
      </c>
      <c r="F25" s="69">
        <v>254757.19</v>
      </c>
    </row>
    <row r="26" spans="1:6" ht="22.5">
      <c r="A26" s="26" t="s">
        <v>34</v>
      </c>
      <c r="B26" s="27" t="s">
        <v>29</v>
      </c>
      <c r="C26" s="27" t="s">
        <v>90</v>
      </c>
      <c r="D26" s="27" t="s">
        <v>33</v>
      </c>
      <c r="E26" s="26" t="s">
        <v>34</v>
      </c>
      <c r="F26" s="54">
        <v>1216</v>
      </c>
    </row>
    <row r="27" spans="1:6">
      <c r="A27" s="26" t="s">
        <v>36</v>
      </c>
      <c r="B27" s="27" t="s">
        <v>29</v>
      </c>
      <c r="C27" s="27" t="s">
        <v>90</v>
      </c>
      <c r="D27" s="27" t="s">
        <v>35</v>
      </c>
      <c r="E27" s="26" t="s">
        <v>36</v>
      </c>
      <c r="F27" s="54">
        <v>65861</v>
      </c>
    </row>
    <row r="28" spans="1:6">
      <c r="A28" s="26" t="s">
        <v>38</v>
      </c>
      <c r="B28" s="27" t="s">
        <v>29</v>
      </c>
      <c r="C28" s="27" t="s">
        <v>90</v>
      </c>
      <c r="D28" s="27" t="s">
        <v>37</v>
      </c>
      <c r="E28" s="26" t="s">
        <v>38</v>
      </c>
      <c r="F28" s="54">
        <v>906.86</v>
      </c>
    </row>
    <row r="29" spans="1:6" ht="28.5" customHeight="1">
      <c r="A29" s="46" t="s">
        <v>134</v>
      </c>
      <c r="B29" s="47" t="s">
        <v>130</v>
      </c>
      <c r="C29" s="48"/>
      <c r="D29" s="48"/>
      <c r="E29" s="49"/>
      <c r="F29" s="56">
        <f>F30</f>
        <v>16144.8</v>
      </c>
    </row>
    <row r="30" spans="1:6" ht="26.25" customHeight="1">
      <c r="A30" s="50" t="s">
        <v>135</v>
      </c>
      <c r="B30" s="48" t="s">
        <v>130</v>
      </c>
      <c r="C30" s="48" t="s">
        <v>131</v>
      </c>
      <c r="D30" s="48"/>
      <c r="E30" s="49"/>
      <c r="F30" s="56">
        <f>F31</f>
        <v>16144.8</v>
      </c>
    </row>
    <row r="31" spans="1:6" ht="25.5" customHeight="1">
      <c r="A31" s="50" t="s">
        <v>136</v>
      </c>
      <c r="B31" s="47" t="s">
        <v>130</v>
      </c>
      <c r="C31" s="47" t="s">
        <v>131</v>
      </c>
      <c r="D31" s="47" t="s">
        <v>132</v>
      </c>
      <c r="E31" s="50" t="s">
        <v>136</v>
      </c>
      <c r="F31" s="70">
        <v>16144.8</v>
      </c>
    </row>
    <row r="32" spans="1:6" ht="23.25" customHeight="1">
      <c r="A32" s="7" t="s">
        <v>40</v>
      </c>
      <c r="B32" s="8" t="s">
        <v>39</v>
      </c>
      <c r="C32" s="8"/>
      <c r="D32" s="8"/>
      <c r="E32" s="7"/>
      <c r="F32" s="57">
        <f>F33+F35+F37</f>
        <v>1063418</v>
      </c>
    </row>
    <row r="33" spans="1:6" ht="52.5">
      <c r="A33" s="7" t="s">
        <v>41</v>
      </c>
      <c r="B33" s="8" t="s">
        <v>39</v>
      </c>
      <c r="C33" s="8" t="s">
        <v>91</v>
      </c>
      <c r="D33" s="8"/>
      <c r="E33" s="7"/>
      <c r="F33" s="57">
        <f>F34</f>
        <v>156810</v>
      </c>
    </row>
    <row r="34" spans="1:6">
      <c r="A34" s="9" t="s">
        <v>43</v>
      </c>
      <c r="B34" s="10" t="s">
        <v>39</v>
      </c>
      <c r="C34" s="10" t="s">
        <v>91</v>
      </c>
      <c r="D34" s="10" t="s">
        <v>42</v>
      </c>
      <c r="E34" s="9" t="s">
        <v>43</v>
      </c>
      <c r="F34" s="55">
        <v>156810</v>
      </c>
    </row>
    <row r="35" spans="1:6" ht="42">
      <c r="A35" s="7" t="s">
        <v>44</v>
      </c>
      <c r="B35" s="8" t="s">
        <v>39</v>
      </c>
      <c r="C35" s="8" t="s">
        <v>92</v>
      </c>
      <c r="D35" s="8"/>
      <c r="E35" s="7"/>
      <c r="F35" s="53">
        <f>F36</f>
        <v>2608</v>
      </c>
    </row>
    <row r="36" spans="1:6" ht="33.75">
      <c r="A36" s="9" t="s">
        <v>28</v>
      </c>
      <c r="B36" s="10" t="s">
        <v>39</v>
      </c>
      <c r="C36" s="10" t="s">
        <v>92</v>
      </c>
      <c r="D36" s="10" t="s">
        <v>27</v>
      </c>
      <c r="E36" s="9" t="s">
        <v>28</v>
      </c>
      <c r="F36" s="55">
        <v>2608</v>
      </c>
    </row>
    <row r="37" spans="1:6" ht="21">
      <c r="A37" s="7" t="s">
        <v>26</v>
      </c>
      <c r="B37" s="8" t="s">
        <v>39</v>
      </c>
      <c r="C37" s="8" t="s">
        <v>90</v>
      </c>
      <c r="D37" s="8"/>
      <c r="E37" s="7"/>
      <c r="F37" s="53">
        <f>F38+F39</f>
        <v>904000</v>
      </c>
    </row>
    <row r="38" spans="1:6" ht="39.75" customHeight="1">
      <c r="A38" s="26" t="s">
        <v>32</v>
      </c>
      <c r="B38" s="29" t="s">
        <v>39</v>
      </c>
      <c r="C38" s="27" t="s">
        <v>90</v>
      </c>
      <c r="D38" s="29" t="s">
        <v>31</v>
      </c>
      <c r="E38" s="26" t="s">
        <v>32</v>
      </c>
      <c r="F38" s="70">
        <v>0</v>
      </c>
    </row>
    <row r="39" spans="1:6" ht="33.75">
      <c r="A39" s="26" t="s">
        <v>28</v>
      </c>
      <c r="B39" s="27" t="s">
        <v>39</v>
      </c>
      <c r="C39" s="27" t="s">
        <v>90</v>
      </c>
      <c r="D39" s="27" t="s">
        <v>27</v>
      </c>
      <c r="E39" s="26" t="s">
        <v>28</v>
      </c>
      <c r="F39" s="54">
        <v>904000</v>
      </c>
    </row>
    <row r="40" spans="1:6">
      <c r="A40" s="7" t="s">
        <v>45</v>
      </c>
      <c r="B40" s="8" t="s">
        <v>93</v>
      </c>
      <c r="C40" s="8"/>
      <c r="D40" s="8"/>
      <c r="E40" s="7"/>
      <c r="F40" s="53">
        <f>F41</f>
        <v>159420</v>
      </c>
    </row>
    <row r="41" spans="1:6" ht="31.5">
      <c r="A41" s="7" t="s">
        <v>46</v>
      </c>
      <c r="B41" s="8" t="s">
        <v>93</v>
      </c>
      <c r="C41" s="8" t="s">
        <v>94</v>
      </c>
      <c r="D41" s="8"/>
      <c r="E41" s="7"/>
      <c r="F41" s="53">
        <f>F42</f>
        <v>159420</v>
      </c>
    </row>
    <row r="42" spans="1:6" ht="33.75">
      <c r="A42" s="9" t="s">
        <v>28</v>
      </c>
      <c r="B42" s="10" t="s">
        <v>93</v>
      </c>
      <c r="C42" s="10" t="s">
        <v>94</v>
      </c>
      <c r="D42" s="10" t="s">
        <v>27</v>
      </c>
      <c r="E42" s="9" t="s">
        <v>28</v>
      </c>
      <c r="F42" s="55">
        <v>159420</v>
      </c>
    </row>
    <row r="43" spans="1:6">
      <c r="A43" s="7" t="s">
        <v>48</v>
      </c>
      <c r="B43" s="8" t="s">
        <v>47</v>
      </c>
      <c r="C43" s="8"/>
      <c r="D43" s="8"/>
      <c r="E43" s="7"/>
      <c r="F43" s="53">
        <f>F44+F46</f>
        <v>12251710.789999999</v>
      </c>
    </row>
    <row r="44" spans="1:6" ht="63">
      <c r="A44" s="7" t="s">
        <v>49</v>
      </c>
      <c r="B44" s="8" t="s">
        <v>47</v>
      </c>
      <c r="C44" s="8" t="s">
        <v>95</v>
      </c>
      <c r="D44" s="8"/>
      <c r="E44" s="7"/>
      <c r="F44" s="53">
        <f>F45</f>
        <v>11567160.789999999</v>
      </c>
    </row>
    <row r="45" spans="1:6" ht="33.75">
      <c r="A45" s="9" t="s">
        <v>28</v>
      </c>
      <c r="B45" s="10" t="s">
        <v>47</v>
      </c>
      <c r="C45" s="10" t="s">
        <v>95</v>
      </c>
      <c r="D45" s="10" t="s">
        <v>27</v>
      </c>
      <c r="E45" s="9" t="s">
        <v>28</v>
      </c>
      <c r="F45" s="55">
        <v>11567160.789999999</v>
      </c>
    </row>
    <row r="46" spans="1:6" ht="42">
      <c r="A46" s="7" t="s">
        <v>52</v>
      </c>
      <c r="B46" s="8" t="s">
        <v>47</v>
      </c>
      <c r="C46" s="8" t="s">
        <v>96</v>
      </c>
      <c r="D46" s="8"/>
      <c r="E46" s="7"/>
      <c r="F46" s="53">
        <f>F47+F48</f>
        <v>684550</v>
      </c>
    </row>
    <row r="47" spans="1:6" ht="45">
      <c r="A47" s="28" t="s">
        <v>51</v>
      </c>
      <c r="B47" s="29" t="s">
        <v>47</v>
      </c>
      <c r="C47" s="29" t="s">
        <v>96</v>
      </c>
      <c r="D47" s="29" t="s">
        <v>50</v>
      </c>
      <c r="E47" s="28" t="s">
        <v>51</v>
      </c>
      <c r="F47" s="54">
        <v>0</v>
      </c>
    </row>
    <row r="48" spans="1:6" ht="33.75">
      <c r="A48" s="9" t="s">
        <v>28</v>
      </c>
      <c r="B48" s="10" t="s">
        <v>47</v>
      </c>
      <c r="C48" s="10" t="s">
        <v>96</v>
      </c>
      <c r="D48" s="10" t="s">
        <v>27</v>
      </c>
      <c r="E48" s="18" t="s">
        <v>28</v>
      </c>
      <c r="F48" s="55">
        <v>684550</v>
      </c>
    </row>
    <row r="49" spans="1:6" ht="21">
      <c r="A49" s="7" t="s">
        <v>54</v>
      </c>
      <c r="B49" s="8" t="s">
        <v>53</v>
      </c>
      <c r="C49" s="8"/>
      <c r="D49" s="8"/>
      <c r="E49" s="7"/>
      <c r="F49" s="53">
        <f>F50+F52</f>
        <v>406152</v>
      </c>
    </row>
    <row r="50" spans="1:6" ht="21">
      <c r="A50" s="7" t="s">
        <v>55</v>
      </c>
      <c r="B50" s="8" t="s">
        <v>53</v>
      </c>
      <c r="C50" s="8" t="s">
        <v>97</v>
      </c>
      <c r="D50" s="8"/>
      <c r="E50" s="7"/>
      <c r="F50" s="53">
        <f>F51</f>
        <v>361152</v>
      </c>
    </row>
    <row r="51" spans="1:6" ht="33.75">
      <c r="A51" s="9" t="s">
        <v>28</v>
      </c>
      <c r="B51" s="10" t="s">
        <v>53</v>
      </c>
      <c r="C51" s="10" t="s">
        <v>97</v>
      </c>
      <c r="D51" s="10" t="s">
        <v>27</v>
      </c>
      <c r="E51" s="9" t="s">
        <v>28</v>
      </c>
      <c r="F51" s="55">
        <v>361152</v>
      </c>
    </row>
    <row r="52" spans="1:6" ht="42">
      <c r="A52" s="7" t="s">
        <v>56</v>
      </c>
      <c r="B52" s="8" t="s">
        <v>53</v>
      </c>
      <c r="C52" s="8" t="s">
        <v>98</v>
      </c>
      <c r="D52" s="8"/>
      <c r="E52" s="7"/>
      <c r="F52" s="53">
        <f>F53</f>
        <v>45000</v>
      </c>
    </row>
    <row r="53" spans="1:6" ht="33.75">
      <c r="A53" s="9" t="s">
        <v>28</v>
      </c>
      <c r="B53" s="10" t="s">
        <v>53</v>
      </c>
      <c r="C53" s="10" t="s">
        <v>98</v>
      </c>
      <c r="D53" s="10" t="s">
        <v>27</v>
      </c>
      <c r="E53" s="9" t="s">
        <v>28</v>
      </c>
      <c r="F53" s="55">
        <v>45000</v>
      </c>
    </row>
    <row r="54" spans="1:6">
      <c r="A54" s="7" t="s">
        <v>58</v>
      </c>
      <c r="B54" s="8" t="s">
        <v>57</v>
      </c>
      <c r="C54" s="8"/>
      <c r="D54" s="8"/>
      <c r="E54" s="7"/>
      <c r="F54" s="57">
        <f>F55+F58+F60</f>
        <v>347095.91000000003</v>
      </c>
    </row>
    <row r="55" spans="1:6" ht="94.5">
      <c r="A55" s="11" t="s">
        <v>59</v>
      </c>
      <c r="B55" s="8" t="s">
        <v>57</v>
      </c>
      <c r="C55" s="8" t="s">
        <v>99</v>
      </c>
      <c r="D55" s="8"/>
      <c r="E55" s="7"/>
      <c r="F55" s="53">
        <f>F56+F57</f>
        <v>100106.32</v>
      </c>
    </row>
    <row r="56" spans="1:6" ht="45">
      <c r="A56" s="26" t="s">
        <v>51</v>
      </c>
      <c r="B56" s="27" t="s">
        <v>57</v>
      </c>
      <c r="C56" s="27" t="s">
        <v>99</v>
      </c>
      <c r="D56" s="27" t="s">
        <v>50</v>
      </c>
      <c r="E56" s="26" t="s">
        <v>51</v>
      </c>
      <c r="F56" s="54">
        <v>0</v>
      </c>
    </row>
    <row r="57" spans="1:6" ht="33.75">
      <c r="A57" s="9" t="s">
        <v>28</v>
      </c>
      <c r="B57" s="10" t="s">
        <v>57</v>
      </c>
      <c r="C57" s="10" t="s">
        <v>99</v>
      </c>
      <c r="D57" s="10" t="s">
        <v>27</v>
      </c>
      <c r="E57" s="9" t="s">
        <v>28</v>
      </c>
      <c r="F57" s="55">
        <v>100106.32</v>
      </c>
    </row>
    <row r="58" spans="1:6" ht="21">
      <c r="A58" s="7" t="s">
        <v>60</v>
      </c>
      <c r="B58" s="8" t="s">
        <v>57</v>
      </c>
      <c r="C58" s="8" t="s">
        <v>100</v>
      </c>
      <c r="D58" s="8"/>
      <c r="E58" s="7"/>
      <c r="F58" s="53">
        <f>F59</f>
        <v>246989.59</v>
      </c>
    </row>
    <row r="59" spans="1:6" ht="33.75">
      <c r="A59" s="26" t="s">
        <v>28</v>
      </c>
      <c r="B59" s="27" t="s">
        <v>57</v>
      </c>
      <c r="C59" s="27" t="s">
        <v>100</v>
      </c>
      <c r="D59" s="27" t="s">
        <v>27</v>
      </c>
      <c r="E59" s="26" t="s">
        <v>28</v>
      </c>
      <c r="F59" s="54">
        <v>246989.59</v>
      </c>
    </row>
    <row r="60" spans="1:6" ht="22.5" customHeight="1">
      <c r="A60" s="40" t="s">
        <v>119</v>
      </c>
      <c r="B60" s="20" t="s">
        <v>57</v>
      </c>
      <c r="C60" s="20" t="s">
        <v>117</v>
      </c>
      <c r="D60" s="27"/>
      <c r="E60" s="26"/>
      <c r="F60" s="58">
        <f>F61</f>
        <v>0</v>
      </c>
    </row>
    <row r="61" spans="1:6" ht="69.75" customHeight="1">
      <c r="A61" s="17" t="s">
        <v>120</v>
      </c>
      <c r="B61" s="19" t="s">
        <v>57</v>
      </c>
      <c r="C61" s="19" t="s">
        <v>117</v>
      </c>
      <c r="D61" s="19" t="s">
        <v>118</v>
      </c>
      <c r="E61" s="17" t="s">
        <v>120</v>
      </c>
      <c r="F61" s="59">
        <v>0</v>
      </c>
    </row>
    <row r="62" spans="1:6">
      <c r="A62" s="7" t="s">
        <v>62</v>
      </c>
      <c r="B62" s="8" t="s">
        <v>61</v>
      </c>
      <c r="C62" s="8"/>
      <c r="D62" s="8"/>
      <c r="E62" s="7"/>
      <c r="F62" s="53">
        <f>F63+F66+F69+F71+F73</f>
        <v>89245182.640000001</v>
      </c>
    </row>
    <row r="63" spans="1:6" ht="73.5">
      <c r="A63" s="11" t="s">
        <v>63</v>
      </c>
      <c r="B63" s="8" t="s">
        <v>61</v>
      </c>
      <c r="C63" s="8" t="s">
        <v>101</v>
      </c>
      <c r="D63" s="8"/>
      <c r="E63" s="7"/>
      <c r="F63" s="53">
        <f>F64+F65</f>
        <v>14787152.640000001</v>
      </c>
    </row>
    <row r="64" spans="1:6" ht="45">
      <c r="A64" s="26" t="s">
        <v>51</v>
      </c>
      <c r="B64" s="27" t="s">
        <v>61</v>
      </c>
      <c r="C64" s="27" t="s">
        <v>101</v>
      </c>
      <c r="D64" s="29" t="s">
        <v>50</v>
      </c>
      <c r="E64" s="26" t="s">
        <v>51</v>
      </c>
      <c r="F64" s="54">
        <v>885395.58</v>
      </c>
    </row>
    <row r="65" spans="1:6" ht="33.75">
      <c r="A65" s="9" t="s">
        <v>28</v>
      </c>
      <c r="B65" s="10" t="s">
        <v>61</v>
      </c>
      <c r="C65" s="10" t="s">
        <v>101</v>
      </c>
      <c r="D65" s="10" t="s">
        <v>27</v>
      </c>
      <c r="E65" s="9" t="s">
        <v>28</v>
      </c>
      <c r="F65" s="55">
        <v>13901757.060000001</v>
      </c>
    </row>
    <row r="66" spans="1:6" ht="52.5">
      <c r="A66" s="7" t="s">
        <v>64</v>
      </c>
      <c r="B66" s="8" t="s">
        <v>61</v>
      </c>
      <c r="C66" s="8" t="s">
        <v>102</v>
      </c>
      <c r="D66" s="8"/>
      <c r="E66" s="7"/>
      <c r="F66" s="53">
        <f>F67+F68</f>
        <v>917000</v>
      </c>
    </row>
    <row r="67" spans="1:6" ht="45">
      <c r="A67" s="26" t="s">
        <v>51</v>
      </c>
      <c r="B67" s="27" t="s">
        <v>61</v>
      </c>
      <c r="C67" s="27" t="s">
        <v>102</v>
      </c>
      <c r="D67" s="27" t="s">
        <v>50</v>
      </c>
      <c r="E67" s="26" t="s">
        <v>51</v>
      </c>
      <c r="F67" s="54">
        <v>0</v>
      </c>
    </row>
    <row r="68" spans="1:6" ht="33.75">
      <c r="A68" s="15" t="s">
        <v>28</v>
      </c>
      <c r="B68" s="16" t="s">
        <v>61</v>
      </c>
      <c r="C68" s="16" t="s">
        <v>102</v>
      </c>
      <c r="D68" s="16" t="s">
        <v>27</v>
      </c>
      <c r="E68" s="15" t="s">
        <v>28</v>
      </c>
      <c r="F68" s="59">
        <v>917000</v>
      </c>
    </row>
    <row r="69" spans="1:6" ht="22.5">
      <c r="A69" s="50" t="s">
        <v>145</v>
      </c>
      <c r="B69" s="8" t="s">
        <v>61</v>
      </c>
      <c r="C69" s="75" t="s">
        <v>143</v>
      </c>
      <c r="D69" s="27"/>
      <c r="E69" s="26"/>
      <c r="F69" s="53">
        <f>F70</f>
        <v>48134000</v>
      </c>
    </row>
    <row r="70" spans="1:6" ht="33.75">
      <c r="A70" s="15" t="s">
        <v>28</v>
      </c>
      <c r="B70" s="43" t="s">
        <v>61</v>
      </c>
      <c r="C70" s="76" t="s">
        <v>143</v>
      </c>
      <c r="D70" s="43" t="s">
        <v>27</v>
      </c>
      <c r="E70" s="15" t="s">
        <v>28</v>
      </c>
      <c r="F70" s="77">
        <v>48134000</v>
      </c>
    </row>
    <row r="71" spans="1:6" ht="33.75">
      <c r="A71" s="50" t="s">
        <v>146</v>
      </c>
      <c r="B71" s="8" t="s">
        <v>61</v>
      </c>
      <c r="C71" s="75" t="s">
        <v>144</v>
      </c>
      <c r="D71" s="29"/>
      <c r="E71" s="26"/>
      <c r="F71" s="53">
        <f>F72</f>
        <v>25007030</v>
      </c>
    </row>
    <row r="72" spans="1:6" ht="33.75">
      <c r="A72" s="15" t="s">
        <v>28</v>
      </c>
      <c r="B72" s="43" t="s">
        <v>61</v>
      </c>
      <c r="C72" s="76" t="s">
        <v>144</v>
      </c>
      <c r="D72" s="43" t="s">
        <v>27</v>
      </c>
      <c r="E72" s="15" t="s">
        <v>28</v>
      </c>
      <c r="F72" s="77">
        <v>25007030</v>
      </c>
    </row>
    <row r="73" spans="1:6" ht="23.25" customHeight="1">
      <c r="A73" s="28" t="s">
        <v>150</v>
      </c>
      <c r="B73" s="20" t="s">
        <v>61</v>
      </c>
      <c r="C73" s="88" t="s">
        <v>149</v>
      </c>
      <c r="D73" s="29"/>
      <c r="E73" s="26"/>
      <c r="F73" s="58">
        <f>F74</f>
        <v>400000</v>
      </c>
    </row>
    <row r="74" spans="1:6" ht="54.75" customHeight="1">
      <c r="A74" s="28" t="s">
        <v>120</v>
      </c>
      <c r="B74" s="29" t="s">
        <v>61</v>
      </c>
      <c r="C74" s="47" t="s">
        <v>149</v>
      </c>
      <c r="D74" s="43" t="s">
        <v>118</v>
      </c>
      <c r="E74" s="86"/>
      <c r="F74" s="87">
        <v>400000</v>
      </c>
    </row>
    <row r="75" spans="1:6">
      <c r="A75" s="7" t="s">
        <v>66</v>
      </c>
      <c r="B75" s="8" t="s">
        <v>65</v>
      </c>
      <c r="C75" s="8"/>
      <c r="D75" s="8"/>
      <c r="E75" s="7"/>
      <c r="F75" s="53">
        <f>F76+F78+F80+F82+F85+F87+F89+F92+F94+F96</f>
        <v>33681933.030000001</v>
      </c>
    </row>
    <row r="76" spans="1:6" ht="31.5">
      <c r="A76" s="7" t="s">
        <v>68</v>
      </c>
      <c r="B76" s="8" t="s">
        <v>65</v>
      </c>
      <c r="C76" s="8" t="s">
        <v>67</v>
      </c>
      <c r="D76" s="8"/>
      <c r="E76" s="7"/>
      <c r="F76" s="53">
        <f>F77</f>
        <v>0</v>
      </c>
    </row>
    <row r="77" spans="1:6" ht="33.75">
      <c r="A77" s="9" t="s">
        <v>28</v>
      </c>
      <c r="B77" s="10" t="s">
        <v>65</v>
      </c>
      <c r="C77" s="10" t="s">
        <v>67</v>
      </c>
      <c r="D77" s="10" t="s">
        <v>27</v>
      </c>
      <c r="E77" s="9" t="s">
        <v>28</v>
      </c>
      <c r="F77" s="55">
        <v>0</v>
      </c>
    </row>
    <row r="78" spans="1:6" ht="31.5">
      <c r="A78" s="7" t="s">
        <v>69</v>
      </c>
      <c r="B78" s="8" t="s">
        <v>65</v>
      </c>
      <c r="C78" s="8" t="s">
        <v>103</v>
      </c>
      <c r="D78" s="8"/>
      <c r="E78" s="7"/>
      <c r="F78" s="53">
        <f>F79</f>
        <v>4901145</v>
      </c>
    </row>
    <row r="79" spans="1:6" ht="40.5" customHeight="1">
      <c r="A79" s="9" t="s">
        <v>28</v>
      </c>
      <c r="B79" s="10" t="s">
        <v>65</v>
      </c>
      <c r="C79" s="10" t="s">
        <v>103</v>
      </c>
      <c r="D79" s="10" t="s">
        <v>27</v>
      </c>
      <c r="E79" s="9" t="s">
        <v>28</v>
      </c>
      <c r="F79" s="55">
        <v>4901145</v>
      </c>
    </row>
    <row r="80" spans="1:6" ht="24" customHeight="1">
      <c r="A80" s="7" t="s">
        <v>70</v>
      </c>
      <c r="B80" s="8" t="s">
        <v>65</v>
      </c>
      <c r="C80" s="8" t="s">
        <v>104</v>
      </c>
      <c r="D80" s="8"/>
      <c r="E80" s="7"/>
      <c r="F80" s="53">
        <f>F81</f>
        <v>611115</v>
      </c>
    </row>
    <row r="81" spans="1:9" ht="33.75">
      <c r="A81" s="9" t="s">
        <v>28</v>
      </c>
      <c r="B81" s="10" t="s">
        <v>65</v>
      </c>
      <c r="C81" s="10" t="s">
        <v>104</v>
      </c>
      <c r="D81" s="10" t="s">
        <v>27</v>
      </c>
      <c r="E81" s="9" t="s">
        <v>28</v>
      </c>
      <c r="F81" s="55">
        <v>611115</v>
      </c>
    </row>
    <row r="82" spans="1:9">
      <c r="A82" s="7" t="s">
        <v>71</v>
      </c>
      <c r="B82" s="8" t="s">
        <v>65</v>
      </c>
      <c r="C82" s="8" t="s">
        <v>106</v>
      </c>
      <c r="D82" s="8"/>
      <c r="E82" s="7"/>
      <c r="F82" s="53">
        <f>F83+F84</f>
        <v>13246551.17</v>
      </c>
    </row>
    <row r="83" spans="1:9" ht="14.25" customHeight="1">
      <c r="A83" s="26" t="s">
        <v>28</v>
      </c>
      <c r="B83" s="27" t="s">
        <v>65</v>
      </c>
      <c r="C83" s="27" t="s">
        <v>106</v>
      </c>
      <c r="D83" s="27" t="s">
        <v>27</v>
      </c>
      <c r="E83" s="26" t="s">
        <v>28</v>
      </c>
      <c r="F83" s="54">
        <v>7879551.1699999999</v>
      </c>
    </row>
    <row r="84" spans="1:9">
      <c r="A84" s="28" t="s">
        <v>127</v>
      </c>
      <c r="B84" s="27" t="s">
        <v>65</v>
      </c>
      <c r="C84" s="27" t="s">
        <v>106</v>
      </c>
      <c r="D84" s="29" t="s">
        <v>126</v>
      </c>
      <c r="E84" s="28" t="s">
        <v>127</v>
      </c>
      <c r="F84" s="54">
        <v>5367000</v>
      </c>
    </row>
    <row r="85" spans="1:9">
      <c r="A85" s="7" t="s">
        <v>72</v>
      </c>
      <c r="B85" s="8" t="s">
        <v>65</v>
      </c>
      <c r="C85" s="8" t="s">
        <v>105</v>
      </c>
      <c r="D85" s="8"/>
      <c r="E85" s="7"/>
      <c r="F85" s="53">
        <f>F86</f>
        <v>713000</v>
      </c>
    </row>
    <row r="86" spans="1:9" ht="32.25" customHeight="1">
      <c r="A86" s="9" t="s">
        <v>28</v>
      </c>
      <c r="B86" s="10" t="s">
        <v>65</v>
      </c>
      <c r="C86" s="10" t="s">
        <v>105</v>
      </c>
      <c r="D86" s="10" t="s">
        <v>27</v>
      </c>
      <c r="E86" s="9" t="s">
        <v>28</v>
      </c>
      <c r="F86" s="55">
        <v>713000</v>
      </c>
    </row>
    <row r="87" spans="1:9">
      <c r="A87" s="7" t="s">
        <v>73</v>
      </c>
      <c r="B87" s="8" t="s">
        <v>65</v>
      </c>
      <c r="C87" s="8" t="s">
        <v>107</v>
      </c>
      <c r="D87" s="8"/>
      <c r="E87" s="7"/>
      <c r="F87" s="53">
        <f>F88</f>
        <v>36000</v>
      </c>
      <c r="H87" s="65"/>
      <c r="I87" s="65"/>
    </row>
    <row r="88" spans="1:9" ht="33.75">
      <c r="A88" s="9" t="s">
        <v>28</v>
      </c>
      <c r="B88" s="10" t="s">
        <v>65</v>
      </c>
      <c r="C88" s="10" t="s">
        <v>107</v>
      </c>
      <c r="D88" s="10" t="s">
        <v>27</v>
      </c>
      <c r="E88" s="9" t="s">
        <v>28</v>
      </c>
      <c r="F88" s="55">
        <v>36000</v>
      </c>
    </row>
    <row r="89" spans="1:9" ht="21">
      <c r="A89" s="7" t="s">
        <v>74</v>
      </c>
      <c r="B89" s="8" t="s">
        <v>65</v>
      </c>
      <c r="C89" s="8" t="s">
        <v>108</v>
      </c>
      <c r="D89" s="8"/>
      <c r="E89" s="7"/>
      <c r="F89" s="53">
        <f>F90+F91</f>
        <v>14174121.859999999</v>
      </c>
    </row>
    <row r="90" spans="1:9" ht="35.25" customHeight="1">
      <c r="A90" s="26" t="s">
        <v>32</v>
      </c>
      <c r="B90" s="29" t="s">
        <v>65</v>
      </c>
      <c r="C90" s="10" t="s">
        <v>108</v>
      </c>
      <c r="D90" s="27" t="s">
        <v>31</v>
      </c>
      <c r="E90" s="26" t="s">
        <v>32</v>
      </c>
      <c r="F90" s="54">
        <v>153600</v>
      </c>
    </row>
    <row r="91" spans="1:9" ht="38.25" customHeight="1">
      <c r="A91" s="9" t="s">
        <v>28</v>
      </c>
      <c r="B91" s="10" t="s">
        <v>65</v>
      </c>
      <c r="C91" s="10" t="s">
        <v>108</v>
      </c>
      <c r="D91" s="10" t="s">
        <v>27</v>
      </c>
      <c r="E91" s="9" t="s">
        <v>28</v>
      </c>
      <c r="F91" s="55">
        <v>14020521.859999999</v>
      </c>
    </row>
    <row r="92" spans="1:9" ht="21">
      <c r="A92" s="7" t="s">
        <v>109</v>
      </c>
      <c r="B92" s="8" t="s">
        <v>65</v>
      </c>
      <c r="C92" s="8" t="s">
        <v>110</v>
      </c>
      <c r="D92" s="8"/>
      <c r="E92" s="7"/>
      <c r="F92" s="53">
        <f>F93</f>
        <v>0</v>
      </c>
    </row>
    <row r="93" spans="1:9" ht="38.25" customHeight="1">
      <c r="A93" s="26" t="s">
        <v>28</v>
      </c>
      <c r="B93" s="27" t="s">
        <v>65</v>
      </c>
      <c r="C93" s="27" t="s">
        <v>110</v>
      </c>
      <c r="D93" s="27" t="s">
        <v>27</v>
      </c>
      <c r="E93" s="26" t="s">
        <v>28</v>
      </c>
      <c r="F93" s="54">
        <v>0</v>
      </c>
    </row>
    <row r="94" spans="1:9" ht="26.25" customHeight="1">
      <c r="A94" s="34" t="s">
        <v>115</v>
      </c>
      <c r="B94" s="30" t="s">
        <v>65</v>
      </c>
      <c r="C94" s="30" t="s">
        <v>116</v>
      </c>
      <c r="D94" s="35" t="s">
        <v>27</v>
      </c>
      <c r="E94" s="32" t="s">
        <v>28</v>
      </c>
      <c r="F94" s="60">
        <f>F95</f>
        <v>0</v>
      </c>
    </row>
    <row r="95" spans="1:9" ht="35.25" customHeight="1">
      <c r="A95" s="9" t="s">
        <v>28</v>
      </c>
      <c r="B95" s="24" t="s">
        <v>65</v>
      </c>
      <c r="C95" s="24" t="s">
        <v>116</v>
      </c>
      <c r="D95" s="24" t="s">
        <v>27</v>
      </c>
      <c r="E95" s="25" t="s">
        <v>28</v>
      </c>
      <c r="F95" s="59">
        <v>0</v>
      </c>
    </row>
    <row r="96" spans="1:9" ht="42">
      <c r="A96" s="7" t="s">
        <v>75</v>
      </c>
      <c r="B96" s="8" t="s">
        <v>65</v>
      </c>
      <c r="C96" s="8" t="s">
        <v>114</v>
      </c>
      <c r="D96" s="8"/>
      <c r="E96" s="7"/>
      <c r="F96" s="53">
        <f>F97</f>
        <v>0</v>
      </c>
    </row>
    <row r="97" spans="1:7" ht="37.5" customHeight="1">
      <c r="A97" s="26" t="s">
        <v>28</v>
      </c>
      <c r="B97" s="27" t="s">
        <v>65</v>
      </c>
      <c r="C97" s="27" t="s">
        <v>114</v>
      </c>
      <c r="D97" s="27" t="s">
        <v>27</v>
      </c>
      <c r="E97" s="26" t="s">
        <v>28</v>
      </c>
      <c r="F97" s="54">
        <v>0</v>
      </c>
    </row>
    <row r="98" spans="1:7" ht="37.5" customHeight="1">
      <c r="A98" s="36" t="s">
        <v>77</v>
      </c>
      <c r="B98" s="37" t="s">
        <v>76</v>
      </c>
      <c r="C98" s="16"/>
      <c r="D98" s="16"/>
      <c r="E98" s="15"/>
      <c r="F98" s="61">
        <f>F101+F105</f>
        <v>18702.7</v>
      </c>
    </row>
    <row r="99" spans="1:7" ht="21.75" customHeight="1">
      <c r="A99" s="7" t="s">
        <v>121</v>
      </c>
      <c r="B99" s="8" t="s">
        <v>76</v>
      </c>
      <c r="C99" s="14" t="s">
        <v>101</v>
      </c>
      <c r="D99" s="8"/>
      <c r="E99" s="7"/>
      <c r="F99" s="53">
        <f>F100</f>
        <v>0</v>
      </c>
    </row>
    <row r="100" spans="1:7" ht="34.5" customHeight="1">
      <c r="A100" s="26" t="s">
        <v>28</v>
      </c>
      <c r="B100" s="14" t="s">
        <v>76</v>
      </c>
      <c r="C100" s="14" t="s">
        <v>101</v>
      </c>
      <c r="D100" s="14" t="s">
        <v>27</v>
      </c>
      <c r="E100" s="26" t="s">
        <v>28</v>
      </c>
      <c r="F100" s="54">
        <v>0</v>
      </c>
    </row>
    <row r="101" spans="1:7" ht="24.75" customHeight="1">
      <c r="A101" s="34" t="s">
        <v>123</v>
      </c>
      <c r="B101" s="30" t="s">
        <v>76</v>
      </c>
      <c r="C101" s="30" t="s">
        <v>124</v>
      </c>
      <c r="D101" s="30"/>
      <c r="E101" s="32"/>
      <c r="F101" s="60">
        <f>F102+F103+F104</f>
        <v>18702.7</v>
      </c>
    </row>
    <row r="102" spans="1:7" ht="34.5" customHeight="1">
      <c r="A102" s="26" t="s">
        <v>28</v>
      </c>
      <c r="B102" s="35" t="s">
        <v>76</v>
      </c>
      <c r="C102" s="35" t="s">
        <v>124</v>
      </c>
      <c r="D102" s="35" t="s">
        <v>27</v>
      </c>
      <c r="E102" s="26" t="s">
        <v>28</v>
      </c>
      <c r="F102" s="62">
        <v>18000</v>
      </c>
    </row>
    <row r="103" spans="1:7" ht="34.5" customHeight="1">
      <c r="A103" s="28" t="s">
        <v>127</v>
      </c>
      <c r="B103" s="35" t="s">
        <v>76</v>
      </c>
      <c r="C103" s="35" t="s">
        <v>124</v>
      </c>
      <c r="D103" s="35" t="s">
        <v>126</v>
      </c>
      <c r="E103" s="28" t="s">
        <v>127</v>
      </c>
      <c r="F103" s="62">
        <v>702.7</v>
      </c>
    </row>
    <row r="104" spans="1:7" ht="45">
      <c r="A104" s="50" t="s">
        <v>137</v>
      </c>
      <c r="B104" s="35" t="s">
        <v>76</v>
      </c>
      <c r="C104" s="35" t="s">
        <v>124</v>
      </c>
      <c r="D104" s="35" t="s">
        <v>133</v>
      </c>
      <c r="E104" s="50" t="s">
        <v>137</v>
      </c>
      <c r="F104" s="63">
        <v>0</v>
      </c>
    </row>
    <row r="105" spans="1:7" ht="26.25" customHeight="1">
      <c r="A105" s="51" t="s">
        <v>78</v>
      </c>
      <c r="B105" s="44" t="s">
        <v>76</v>
      </c>
      <c r="C105" s="44" t="s">
        <v>122</v>
      </c>
      <c r="D105" s="35"/>
      <c r="E105" s="32"/>
      <c r="F105" s="60">
        <v>0</v>
      </c>
      <c r="G105" s="65"/>
    </row>
    <row r="106" spans="1:7" ht="47.25" customHeight="1">
      <c r="A106" s="50" t="s">
        <v>137</v>
      </c>
      <c r="B106" s="45" t="s">
        <v>76</v>
      </c>
      <c r="C106" s="45" t="s">
        <v>122</v>
      </c>
      <c r="D106" s="45" t="s">
        <v>133</v>
      </c>
      <c r="E106" s="50" t="s">
        <v>137</v>
      </c>
      <c r="F106" s="62">
        <v>0</v>
      </c>
      <c r="G106" s="65"/>
    </row>
    <row r="107" spans="1:7" ht="39" customHeight="1">
      <c r="A107" s="68" t="s">
        <v>140</v>
      </c>
      <c r="B107" s="67" t="s">
        <v>88</v>
      </c>
      <c r="C107" s="45"/>
      <c r="D107" s="45"/>
      <c r="E107" s="66"/>
      <c r="F107" s="64">
        <f>F108+F110</f>
        <v>998617.62</v>
      </c>
      <c r="G107" s="65"/>
    </row>
    <row r="108" spans="1:7" ht="21.75" customHeight="1">
      <c r="A108" s="74" t="s">
        <v>141</v>
      </c>
      <c r="B108" s="31" t="s">
        <v>88</v>
      </c>
      <c r="C108" s="31" t="s">
        <v>142</v>
      </c>
      <c r="D108" s="31"/>
      <c r="E108" s="33"/>
      <c r="F108" s="64">
        <f>F109</f>
        <v>401157.62</v>
      </c>
    </row>
    <row r="109" spans="1:7" ht="33.75">
      <c r="A109" s="73" t="s">
        <v>28</v>
      </c>
      <c r="B109" s="16" t="s">
        <v>88</v>
      </c>
      <c r="C109" s="35" t="s">
        <v>142</v>
      </c>
      <c r="D109" s="16" t="s">
        <v>27</v>
      </c>
      <c r="E109" s="15" t="s">
        <v>28</v>
      </c>
      <c r="F109" s="59">
        <v>401157.62</v>
      </c>
    </row>
    <row r="110" spans="1:7" ht="38.25" customHeight="1">
      <c r="A110" s="40" t="s">
        <v>139</v>
      </c>
      <c r="B110" s="20" t="s">
        <v>88</v>
      </c>
      <c r="C110" s="20" t="s">
        <v>138</v>
      </c>
      <c r="D110" s="27"/>
      <c r="E110" s="26"/>
      <c r="F110" s="58">
        <f>F111</f>
        <v>597460</v>
      </c>
    </row>
    <row r="111" spans="1:7" ht="36.75" customHeight="1">
      <c r="A111" s="15" t="s">
        <v>28</v>
      </c>
      <c r="B111" s="29" t="s">
        <v>88</v>
      </c>
      <c r="C111" s="20" t="s">
        <v>138</v>
      </c>
      <c r="D111" s="29" t="s">
        <v>27</v>
      </c>
      <c r="E111" s="15" t="s">
        <v>28</v>
      </c>
      <c r="F111" s="54">
        <v>597460</v>
      </c>
    </row>
    <row r="112" spans="1:7" ht="19.5" customHeight="1">
      <c r="A112" s="7" t="s">
        <v>80</v>
      </c>
      <c r="B112" s="8" t="s">
        <v>79</v>
      </c>
      <c r="C112" s="8"/>
      <c r="D112" s="8"/>
      <c r="E112" s="7"/>
      <c r="F112" s="53">
        <f>F113</f>
        <v>226512</v>
      </c>
    </row>
    <row r="113" spans="1:6" ht="52.5" customHeight="1">
      <c r="A113" s="7" t="s">
        <v>81</v>
      </c>
      <c r="B113" s="8" t="s">
        <v>79</v>
      </c>
      <c r="C113" s="8" t="s">
        <v>111</v>
      </c>
      <c r="D113" s="8"/>
      <c r="E113" s="7"/>
      <c r="F113" s="53">
        <f>F114</f>
        <v>226512</v>
      </c>
    </row>
    <row r="114" spans="1:6" ht="38.25" customHeight="1">
      <c r="A114" s="23" t="s">
        <v>113</v>
      </c>
      <c r="B114" s="10" t="s">
        <v>79</v>
      </c>
      <c r="C114" s="10" t="s">
        <v>111</v>
      </c>
      <c r="D114" s="39" t="s">
        <v>129</v>
      </c>
      <c r="E114" s="23" t="s">
        <v>113</v>
      </c>
      <c r="F114" s="55">
        <v>226512</v>
      </c>
    </row>
    <row r="115" spans="1:6" ht="18.75" customHeight="1">
      <c r="A115" s="7" t="s">
        <v>83</v>
      </c>
      <c r="B115" s="8" t="s">
        <v>82</v>
      </c>
      <c r="C115" s="8"/>
      <c r="D115" s="8"/>
      <c r="E115" s="7"/>
      <c r="F115" s="53">
        <f>F116</f>
        <v>664400</v>
      </c>
    </row>
    <row r="116" spans="1:6" ht="24" customHeight="1">
      <c r="A116" s="7" t="s">
        <v>84</v>
      </c>
      <c r="B116" s="8" t="s">
        <v>82</v>
      </c>
      <c r="C116" s="8" t="s">
        <v>112</v>
      </c>
      <c r="D116" s="8"/>
      <c r="E116" s="7"/>
      <c r="F116" s="53">
        <f>F117</f>
        <v>664400</v>
      </c>
    </row>
    <row r="117" spans="1:6" ht="36" customHeight="1">
      <c r="A117" s="26" t="s">
        <v>28</v>
      </c>
      <c r="B117" s="27" t="s">
        <v>82</v>
      </c>
      <c r="C117" s="27" t="s">
        <v>112</v>
      </c>
      <c r="D117" s="27" t="s">
        <v>27</v>
      </c>
      <c r="E117" s="26" t="s">
        <v>28</v>
      </c>
      <c r="F117" s="54">
        <v>664400</v>
      </c>
    </row>
  </sheetData>
  <mergeCells count="6">
    <mergeCell ref="D1:F1"/>
    <mergeCell ref="A3:F3"/>
    <mergeCell ref="A5:B5"/>
    <mergeCell ref="A6:A7"/>
    <mergeCell ref="B6:E6"/>
    <mergeCell ref="F6:F7"/>
  </mergeCells>
  <pageMargins left="0.23622047244094491" right="0.23622047244094491" top="0.35433070866141736" bottom="0.35433070866141736" header="0.31496062992125984" footer="0.31496062992125984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7"/>
  <sheetViews>
    <sheetView tabSelected="1" workbookViewId="0">
      <selection activeCell="D1" sqref="D1"/>
    </sheetView>
  </sheetViews>
  <sheetFormatPr defaultRowHeight="12.75" customHeight="1"/>
  <cols>
    <col min="1" max="1" width="37.5703125" customWidth="1"/>
    <col min="2" max="2" width="10.5703125" customWidth="1"/>
    <col min="3" max="3" width="8" customWidth="1"/>
    <col min="4" max="4" width="12.85546875" customWidth="1"/>
    <col min="5" max="5" width="6.85546875" customWidth="1"/>
    <col min="6" max="6" width="30.5703125" customWidth="1"/>
    <col min="7" max="7" width="15.7109375" customWidth="1"/>
  </cols>
  <sheetData>
    <row r="1" spans="1:7" ht="54" customHeight="1">
      <c r="E1" s="78" t="s">
        <v>151</v>
      </c>
      <c r="F1" s="78"/>
      <c r="G1" s="78"/>
    </row>
    <row r="3" spans="1:7" ht="39.75" customHeight="1">
      <c r="A3" s="79" t="s">
        <v>87</v>
      </c>
      <c r="B3" s="79"/>
      <c r="C3" s="79"/>
      <c r="D3" s="79"/>
      <c r="E3" s="79"/>
      <c r="F3" s="79"/>
      <c r="G3" s="79"/>
    </row>
    <row r="4" spans="1:7" ht="15.75">
      <c r="C4" s="1"/>
      <c r="D4" s="1"/>
      <c r="E4" s="1"/>
      <c r="F4" s="1"/>
      <c r="G4" s="1"/>
    </row>
    <row r="5" spans="1:7" ht="13.5" customHeight="1">
      <c r="A5" s="80" t="s">
        <v>0</v>
      </c>
      <c r="B5" s="80"/>
      <c r="C5" s="80"/>
      <c r="D5" s="2" t="s">
        <v>1</v>
      </c>
    </row>
    <row r="6" spans="1:7">
      <c r="A6" s="81" t="s">
        <v>3</v>
      </c>
      <c r="B6" s="83" t="s">
        <v>5</v>
      </c>
      <c r="C6" s="84"/>
      <c r="D6" s="84"/>
      <c r="E6" s="84"/>
      <c r="F6" s="85"/>
      <c r="G6" s="81" t="s">
        <v>13</v>
      </c>
    </row>
    <row r="7" spans="1:7">
      <c r="A7" s="82"/>
      <c r="B7" s="13" t="s">
        <v>85</v>
      </c>
      <c r="C7" s="4" t="s">
        <v>6</v>
      </c>
      <c r="D7" s="4" t="s">
        <v>8</v>
      </c>
      <c r="E7" s="4" t="s">
        <v>10</v>
      </c>
      <c r="F7" s="4" t="s">
        <v>12</v>
      </c>
      <c r="G7" s="82"/>
    </row>
    <row r="8" spans="1:7">
      <c r="A8" s="3" t="s">
        <v>4</v>
      </c>
      <c r="B8" s="12" t="s">
        <v>7</v>
      </c>
      <c r="C8" s="3" t="s">
        <v>7</v>
      </c>
      <c r="D8" s="3" t="s">
        <v>9</v>
      </c>
      <c r="E8" s="3" t="s">
        <v>11</v>
      </c>
      <c r="F8" s="3" t="s">
        <v>2</v>
      </c>
      <c r="G8" s="3" t="s">
        <v>14</v>
      </c>
    </row>
    <row r="9" spans="1:7">
      <c r="A9" s="5" t="s">
        <v>15</v>
      </c>
      <c r="B9" s="5"/>
      <c r="C9" s="6" t="s">
        <v>16</v>
      </c>
      <c r="D9" s="6"/>
      <c r="E9" s="6"/>
      <c r="F9" s="5"/>
      <c r="G9" s="52">
        <f>G10+G14+G17+G32+G40+G43+G54+G62+G75+G98+G108+G112+G115+G49+G30+G110</f>
        <v>154680362.23000002</v>
      </c>
    </row>
    <row r="10" spans="1:7" ht="31.5">
      <c r="A10" s="7" t="s">
        <v>18</v>
      </c>
      <c r="B10" s="14" t="s">
        <v>86</v>
      </c>
      <c r="C10" s="8" t="s">
        <v>17</v>
      </c>
      <c r="D10" s="8"/>
      <c r="E10" s="8"/>
      <c r="F10" s="7"/>
      <c r="G10" s="53">
        <f>G11</f>
        <v>2109679.0099999998</v>
      </c>
    </row>
    <row r="11" spans="1:7">
      <c r="A11" s="7" t="s">
        <v>19</v>
      </c>
      <c r="B11" s="14" t="s">
        <v>86</v>
      </c>
      <c r="C11" s="8" t="s">
        <v>17</v>
      </c>
      <c r="D11" s="8" t="s">
        <v>89</v>
      </c>
      <c r="E11" s="8"/>
      <c r="F11" s="7"/>
      <c r="G11" s="53">
        <f>G12+G13</f>
        <v>2109679.0099999998</v>
      </c>
    </row>
    <row r="12" spans="1:7" ht="22.5">
      <c r="A12" s="26" t="s">
        <v>21</v>
      </c>
      <c r="B12" s="29" t="s">
        <v>86</v>
      </c>
      <c r="C12" s="27" t="s">
        <v>17</v>
      </c>
      <c r="D12" s="27" t="s">
        <v>89</v>
      </c>
      <c r="E12" s="27" t="s">
        <v>20</v>
      </c>
      <c r="F12" s="26" t="s">
        <v>21</v>
      </c>
      <c r="G12" s="54">
        <v>1621264.97</v>
      </c>
    </row>
    <row r="13" spans="1:7" ht="67.5">
      <c r="A13" s="9" t="s">
        <v>23</v>
      </c>
      <c r="B13" s="35" t="s">
        <v>86</v>
      </c>
      <c r="C13" s="10" t="s">
        <v>17</v>
      </c>
      <c r="D13" s="10" t="s">
        <v>89</v>
      </c>
      <c r="E13" s="10" t="s">
        <v>22</v>
      </c>
      <c r="F13" s="9" t="s">
        <v>23</v>
      </c>
      <c r="G13" s="55">
        <v>488414.04</v>
      </c>
    </row>
    <row r="14" spans="1:7" ht="52.5">
      <c r="A14" s="7" t="s">
        <v>25</v>
      </c>
      <c r="B14" s="14" t="s">
        <v>86</v>
      </c>
      <c r="C14" s="8" t="s">
        <v>24</v>
      </c>
      <c r="D14" s="8"/>
      <c r="E14" s="8"/>
      <c r="F14" s="7"/>
      <c r="G14" s="53">
        <f>G15</f>
        <v>300000</v>
      </c>
    </row>
    <row r="15" spans="1:7" ht="23.25" customHeight="1">
      <c r="A15" s="7" t="s">
        <v>26</v>
      </c>
      <c r="B15" s="14" t="s">
        <v>86</v>
      </c>
      <c r="C15" s="8" t="s">
        <v>24</v>
      </c>
      <c r="D15" s="8" t="s">
        <v>90</v>
      </c>
      <c r="E15" s="8"/>
      <c r="F15" s="7"/>
      <c r="G15" s="53">
        <f>G16</f>
        <v>300000</v>
      </c>
    </row>
    <row r="16" spans="1:7" ht="33.75">
      <c r="A16" s="9" t="s">
        <v>28</v>
      </c>
      <c r="B16" s="29" t="s">
        <v>86</v>
      </c>
      <c r="C16" s="10" t="s">
        <v>24</v>
      </c>
      <c r="D16" s="10" t="s">
        <v>90</v>
      </c>
      <c r="E16" s="10" t="s">
        <v>27</v>
      </c>
      <c r="F16" s="9" t="s">
        <v>28</v>
      </c>
      <c r="G16" s="55">
        <v>300000</v>
      </c>
    </row>
    <row r="17" spans="1:7" ht="52.5">
      <c r="A17" s="7" t="s">
        <v>30</v>
      </c>
      <c r="B17" s="14" t="s">
        <v>86</v>
      </c>
      <c r="C17" s="8" t="s">
        <v>29</v>
      </c>
      <c r="D17" s="8"/>
      <c r="E17" s="8"/>
      <c r="F17" s="7"/>
      <c r="G17" s="53">
        <f>G18+G24</f>
        <v>13191393.73</v>
      </c>
    </row>
    <row r="18" spans="1:7" ht="26.25" customHeight="1">
      <c r="A18" s="7" t="s">
        <v>26</v>
      </c>
      <c r="B18" s="14" t="s">
        <v>86</v>
      </c>
      <c r="C18" s="8" t="s">
        <v>29</v>
      </c>
      <c r="D18" s="8" t="s">
        <v>90</v>
      </c>
      <c r="E18" s="8"/>
      <c r="F18" s="7"/>
      <c r="G18" s="53">
        <f>G19+G20+G21+G22+G23</f>
        <v>12868652.68</v>
      </c>
    </row>
    <row r="19" spans="1:7" ht="22.5">
      <c r="A19" s="26" t="s">
        <v>21</v>
      </c>
      <c r="B19" s="29" t="s">
        <v>86</v>
      </c>
      <c r="C19" s="27" t="s">
        <v>29</v>
      </c>
      <c r="D19" s="27" t="s">
        <v>90</v>
      </c>
      <c r="E19" s="27" t="s">
        <v>20</v>
      </c>
      <c r="F19" s="26" t="s">
        <v>21</v>
      </c>
      <c r="G19" s="54">
        <v>7680622.2999999998</v>
      </c>
    </row>
    <row r="20" spans="1:7" ht="67.5">
      <c r="A20" s="26" t="s">
        <v>23</v>
      </c>
      <c r="B20" s="29" t="s">
        <v>86</v>
      </c>
      <c r="C20" s="27" t="s">
        <v>29</v>
      </c>
      <c r="D20" s="27" t="s">
        <v>90</v>
      </c>
      <c r="E20" s="27" t="s">
        <v>22</v>
      </c>
      <c r="F20" s="26" t="s">
        <v>23</v>
      </c>
      <c r="G20" s="54">
        <v>2291698.38</v>
      </c>
    </row>
    <row r="21" spans="1:7" ht="33.75">
      <c r="A21" s="26" t="s">
        <v>32</v>
      </c>
      <c r="B21" s="29" t="s">
        <v>86</v>
      </c>
      <c r="C21" s="27" t="s">
        <v>29</v>
      </c>
      <c r="D21" s="27" t="s">
        <v>90</v>
      </c>
      <c r="E21" s="27" t="s">
        <v>31</v>
      </c>
      <c r="F21" s="26" t="s">
        <v>32</v>
      </c>
      <c r="G21" s="54">
        <v>667376</v>
      </c>
    </row>
    <row r="22" spans="1:7" ht="33.75">
      <c r="A22" s="26" t="s">
        <v>28</v>
      </c>
      <c r="B22" s="29" t="s">
        <v>86</v>
      </c>
      <c r="C22" s="27" t="s">
        <v>29</v>
      </c>
      <c r="D22" s="27" t="s">
        <v>90</v>
      </c>
      <c r="E22" s="27" t="s">
        <v>27</v>
      </c>
      <c r="F22" s="26" t="s">
        <v>28</v>
      </c>
      <c r="G22" s="54">
        <v>1948158</v>
      </c>
    </row>
    <row r="23" spans="1:7">
      <c r="A23" s="28" t="s">
        <v>127</v>
      </c>
      <c r="B23" s="14" t="s">
        <v>86</v>
      </c>
      <c r="C23" s="27" t="s">
        <v>29</v>
      </c>
      <c r="D23" s="27" t="s">
        <v>90</v>
      </c>
      <c r="E23" s="29" t="s">
        <v>126</v>
      </c>
      <c r="F23" s="28" t="s">
        <v>127</v>
      </c>
      <c r="G23" s="54">
        <v>280798</v>
      </c>
    </row>
    <row r="24" spans="1:7" ht="21">
      <c r="A24" s="7" t="s">
        <v>26</v>
      </c>
      <c r="B24" s="14" t="s">
        <v>86</v>
      </c>
      <c r="C24" s="8" t="s">
        <v>29</v>
      </c>
      <c r="D24" s="8" t="s">
        <v>90</v>
      </c>
      <c r="E24" s="8"/>
      <c r="F24" s="7"/>
      <c r="G24" s="53">
        <f>G25+G26+G27+G28</f>
        <v>322741.05</v>
      </c>
    </row>
    <row r="25" spans="1:7" ht="45">
      <c r="A25" s="41" t="s">
        <v>128</v>
      </c>
      <c r="B25" s="29" t="s">
        <v>86</v>
      </c>
      <c r="C25" s="42" t="s">
        <v>29</v>
      </c>
      <c r="D25" s="16" t="s">
        <v>90</v>
      </c>
      <c r="E25" s="43" t="s">
        <v>125</v>
      </c>
      <c r="F25" s="41" t="s">
        <v>128</v>
      </c>
      <c r="G25" s="69">
        <v>254757.19</v>
      </c>
    </row>
    <row r="26" spans="1:7" ht="22.5">
      <c r="A26" s="26" t="s">
        <v>34</v>
      </c>
      <c r="B26" s="29" t="s">
        <v>86</v>
      </c>
      <c r="C26" s="27" t="s">
        <v>29</v>
      </c>
      <c r="D26" s="27" t="s">
        <v>90</v>
      </c>
      <c r="E26" s="27" t="s">
        <v>33</v>
      </c>
      <c r="F26" s="26" t="s">
        <v>34</v>
      </c>
      <c r="G26" s="54">
        <v>1216</v>
      </c>
    </row>
    <row r="27" spans="1:7" ht="50.25" customHeight="1">
      <c r="A27" s="26" t="s">
        <v>36</v>
      </c>
      <c r="B27" s="29" t="s">
        <v>86</v>
      </c>
      <c r="C27" s="27" t="s">
        <v>29</v>
      </c>
      <c r="D27" s="27" t="s">
        <v>90</v>
      </c>
      <c r="E27" s="27" t="s">
        <v>35</v>
      </c>
      <c r="F27" s="26" t="s">
        <v>36</v>
      </c>
      <c r="G27" s="54">
        <v>65861</v>
      </c>
    </row>
    <row r="28" spans="1:7">
      <c r="A28" s="26" t="s">
        <v>38</v>
      </c>
      <c r="B28" s="29" t="s">
        <v>86</v>
      </c>
      <c r="C28" s="27" t="s">
        <v>29</v>
      </c>
      <c r="D28" s="27" t="s">
        <v>90</v>
      </c>
      <c r="E28" s="27" t="s">
        <v>37</v>
      </c>
      <c r="F28" s="26" t="s">
        <v>38</v>
      </c>
      <c r="G28" s="54">
        <v>906.86</v>
      </c>
    </row>
    <row r="29" spans="1:7" ht="28.5" customHeight="1">
      <c r="A29" s="46" t="s">
        <v>134</v>
      </c>
      <c r="B29" s="14" t="s">
        <v>86</v>
      </c>
      <c r="C29" s="47" t="s">
        <v>130</v>
      </c>
      <c r="D29" s="48"/>
      <c r="E29" s="48"/>
      <c r="F29" s="49"/>
      <c r="G29" s="56">
        <f>G30</f>
        <v>16144.8</v>
      </c>
    </row>
    <row r="30" spans="1:7" ht="27" customHeight="1">
      <c r="A30" s="50" t="s">
        <v>135</v>
      </c>
      <c r="B30" s="14" t="s">
        <v>86</v>
      </c>
      <c r="C30" s="48" t="s">
        <v>130</v>
      </c>
      <c r="D30" s="48" t="s">
        <v>131</v>
      </c>
      <c r="E30" s="48"/>
      <c r="F30" s="49"/>
      <c r="G30" s="56">
        <f>G31</f>
        <v>16144.8</v>
      </c>
    </row>
    <row r="31" spans="1:7" ht="19.5" customHeight="1">
      <c r="A31" s="50" t="s">
        <v>136</v>
      </c>
      <c r="B31" s="29" t="s">
        <v>86</v>
      </c>
      <c r="C31" s="47" t="s">
        <v>130</v>
      </c>
      <c r="D31" s="47" t="s">
        <v>131</v>
      </c>
      <c r="E31" s="47" t="s">
        <v>132</v>
      </c>
      <c r="F31" s="50" t="s">
        <v>136</v>
      </c>
      <c r="G31" s="70">
        <v>16144.8</v>
      </c>
    </row>
    <row r="32" spans="1:7">
      <c r="A32" s="7" t="s">
        <v>40</v>
      </c>
      <c r="B32" s="14" t="s">
        <v>86</v>
      </c>
      <c r="C32" s="8" t="s">
        <v>39</v>
      </c>
      <c r="D32" s="8"/>
      <c r="E32" s="8"/>
      <c r="F32" s="7"/>
      <c r="G32" s="57">
        <f>G33+G35+G37</f>
        <v>1063418</v>
      </c>
    </row>
    <row r="33" spans="1:7" ht="25.5" customHeight="1">
      <c r="A33" s="7" t="s">
        <v>41</v>
      </c>
      <c r="B33" s="29" t="s">
        <v>86</v>
      </c>
      <c r="C33" s="8" t="s">
        <v>39</v>
      </c>
      <c r="D33" s="8" t="s">
        <v>91</v>
      </c>
      <c r="E33" s="8"/>
      <c r="F33" s="7"/>
      <c r="G33" s="57">
        <f>G34</f>
        <v>156810</v>
      </c>
    </row>
    <row r="34" spans="1:7">
      <c r="A34" s="9" t="s">
        <v>43</v>
      </c>
      <c r="B34" s="14" t="s">
        <v>86</v>
      </c>
      <c r="C34" s="10" t="s">
        <v>39</v>
      </c>
      <c r="D34" s="10" t="s">
        <v>91</v>
      </c>
      <c r="E34" s="10" t="s">
        <v>42</v>
      </c>
      <c r="F34" s="9" t="s">
        <v>43</v>
      </c>
      <c r="G34" s="55">
        <v>156810</v>
      </c>
    </row>
    <row r="35" spans="1:7" ht="45.75" customHeight="1">
      <c r="A35" s="7" t="s">
        <v>44</v>
      </c>
      <c r="B35" s="29" t="s">
        <v>86</v>
      </c>
      <c r="C35" s="8" t="s">
        <v>39</v>
      </c>
      <c r="D35" s="8" t="s">
        <v>92</v>
      </c>
      <c r="E35" s="8"/>
      <c r="F35" s="7"/>
      <c r="G35" s="53">
        <f>G36</f>
        <v>2608</v>
      </c>
    </row>
    <row r="36" spans="1:7" ht="33.75">
      <c r="A36" s="9" t="s">
        <v>28</v>
      </c>
      <c r="B36" s="29" t="s">
        <v>86</v>
      </c>
      <c r="C36" s="10" t="s">
        <v>39</v>
      </c>
      <c r="D36" s="10" t="s">
        <v>92</v>
      </c>
      <c r="E36" s="10" t="s">
        <v>27</v>
      </c>
      <c r="F36" s="9" t="s">
        <v>28</v>
      </c>
      <c r="G36" s="55">
        <v>2608</v>
      </c>
    </row>
    <row r="37" spans="1:7" ht="21">
      <c r="A37" s="7" t="s">
        <v>26</v>
      </c>
      <c r="B37" s="14" t="s">
        <v>86</v>
      </c>
      <c r="C37" s="8" t="s">
        <v>39</v>
      </c>
      <c r="D37" s="8" t="s">
        <v>90</v>
      </c>
      <c r="E37" s="8"/>
      <c r="F37" s="7"/>
      <c r="G37" s="53">
        <f>G38+G39</f>
        <v>904000</v>
      </c>
    </row>
    <row r="38" spans="1:7" ht="33.75">
      <c r="A38" s="26" t="s">
        <v>32</v>
      </c>
      <c r="B38" s="14" t="s">
        <v>86</v>
      </c>
      <c r="C38" s="29" t="s">
        <v>39</v>
      </c>
      <c r="D38" s="27" t="s">
        <v>90</v>
      </c>
      <c r="E38" s="29" t="s">
        <v>31</v>
      </c>
      <c r="F38" s="26" t="s">
        <v>32</v>
      </c>
      <c r="G38" s="70">
        <v>0</v>
      </c>
    </row>
    <row r="39" spans="1:7" ht="33.75">
      <c r="A39" s="26" t="s">
        <v>28</v>
      </c>
      <c r="B39" s="29" t="s">
        <v>86</v>
      </c>
      <c r="C39" s="27" t="s">
        <v>39</v>
      </c>
      <c r="D39" s="27" t="s">
        <v>90</v>
      </c>
      <c r="E39" s="27" t="s">
        <v>27</v>
      </c>
      <c r="F39" s="26" t="s">
        <v>28</v>
      </c>
      <c r="G39" s="54">
        <v>904000</v>
      </c>
    </row>
    <row r="40" spans="1:7">
      <c r="A40" s="7" t="s">
        <v>45</v>
      </c>
      <c r="B40" s="14" t="s">
        <v>86</v>
      </c>
      <c r="C40" s="8" t="s">
        <v>93</v>
      </c>
      <c r="D40" s="8"/>
      <c r="E40" s="8"/>
      <c r="F40" s="7"/>
      <c r="G40" s="53">
        <f>G41</f>
        <v>159420</v>
      </c>
    </row>
    <row r="41" spans="1:7" ht="31.5">
      <c r="A41" s="7" t="s">
        <v>46</v>
      </c>
      <c r="B41" s="14" t="s">
        <v>86</v>
      </c>
      <c r="C41" s="8" t="s">
        <v>93</v>
      </c>
      <c r="D41" s="8" t="s">
        <v>94</v>
      </c>
      <c r="E41" s="8"/>
      <c r="F41" s="7"/>
      <c r="G41" s="53">
        <f>G42</f>
        <v>159420</v>
      </c>
    </row>
    <row r="42" spans="1:7" ht="33.75">
      <c r="A42" s="9" t="s">
        <v>28</v>
      </c>
      <c r="B42" s="29" t="s">
        <v>86</v>
      </c>
      <c r="C42" s="10" t="s">
        <v>93</v>
      </c>
      <c r="D42" s="10" t="s">
        <v>94</v>
      </c>
      <c r="E42" s="10" t="s">
        <v>27</v>
      </c>
      <c r="F42" s="9" t="s">
        <v>28</v>
      </c>
      <c r="G42" s="55">
        <v>159420</v>
      </c>
    </row>
    <row r="43" spans="1:7">
      <c r="A43" s="7" t="s">
        <v>48</v>
      </c>
      <c r="B43" s="30" t="s">
        <v>86</v>
      </c>
      <c r="C43" s="8" t="s">
        <v>47</v>
      </c>
      <c r="D43" s="8"/>
      <c r="E43" s="8"/>
      <c r="F43" s="7"/>
      <c r="G43" s="53">
        <f>G44+G46</f>
        <v>12251710.789999999</v>
      </c>
    </row>
    <row r="44" spans="1:7" ht="63">
      <c r="A44" s="7" t="s">
        <v>49</v>
      </c>
      <c r="B44" s="29" t="s">
        <v>86</v>
      </c>
      <c r="C44" s="8" t="s">
        <v>47</v>
      </c>
      <c r="D44" s="8" t="s">
        <v>95</v>
      </c>
      <c r="E44" s="8"/>
      <c r="F44" s="7"/>
      <c r="G44" s="53">
        <f>G45</f>
        <v>11567160.789999999</v>
      </c>
    </row>
    <row r="45" spans="1:7" ht="33.75">
      <c r="A45" s="9" t="s">
        <v>28</v>
      </c>
      <c r="B45" s="29" t="s">
        <v>86</v>
      </c>
      <c r="C45" s="10" t="s">
        <v>47</v>
      </c>
      <c r="D45" s="10" t="s">
        <v>95</v>
      </c>
      <c r="E45" s="10" t="s">
        <v>27</v>
      </c>
      <c r="F45" s="9" t="s">
        <v>28</v>
      </c>
      <c r="G45" s="55">
        <v>11567160.789999999</v>
      </c>
    </row>
    <row r="46" spans="1:7" ht="42">
      <c r="A46" s="7" t="s">
        <v>52</v>
      </c>
      <c r="B46" s="14" t="s">
        <v>86</v>
      </c>
      <c r="C46" s="8" t="s">
        <v>47</v>
      </c>
      <c r="D46" s="8" t="s">
        <v>96</v>
      </c>
      <c r="E46" s="8"/>
      <c r="F46" s="7"/>
      <c r="G46" s="53">
        <f>G47+G48</f>
        <v>684550</v>
      </c>
    </row>
    <row r="47" spans="1:7" ht="45">
      <c r="A47" s="28" t="s">
        <v>51</v>
      </c>
      <c r="B47" s="14" t="s">
        <v>86</v>
      </c>
      <c r="C47" s="29" t="s">
        <v>47</v>
      </c>
      <c r="D47" s="29" t="s">
        <v>96</v>
      </c>
      <c r="E47" s="29" t="s">
        <v>50</v>
      </c>
      <c r="F47" s="28" t="s">
        <v>51</v>
      </c>
      <c r="G47" s="54">
        <v>0</v>
      </c>
    </row>
    <row r="48" spans="1:7" ht="40.5" customHeight="1">
      <c r="A48" s="9" t="s">
        <v>28</v>
      </c>
      <c r="B48" s="38" t="s">
        <v>86</v>
      </c>
      <c r="C48" s="10" t="s">
        <v>47</v>
      </c>
      <c r="D48" s="10" t="s">
        <v>96</v>
      </c>
      <c r="E48" s="10" t="s">
        <v>27</v>
      </c>
      <c r="F48" s="18" t="s">
        <v>28</v>
      </c>
      <c r="G48" s="55">
        <v>684550</v>
      </c>
    </row>
    <row r="49" spans="1:7" ht="24.75" customHeight="1">
      <c r="A49" s="7" t="s">
        <v>54</v>
      </c>
      <c r="B49" s="14" t="s">
        <v>86</v>
      </c>
      <c r="C49" s="8" t="s">
        <v>53</v>
      </c>
      <c r="D49" s="8"/>
      <c r="E49" s="8"/>
      <c r="F49" s="7"/>
      <c r="G49" s="53">
        <f>G50+G52</f>
        <v>406152</v>
      </c>
    </row>
    <row r="50" spans="1:7" ht="24.75" customHeight="1">
      <c r="A50" s="7" t="s">
        <v>55</v>
      </c>
      <c r="B50" s="29" t="s">
        <v>86</v>
      </c>
      <c r="C50" s="8" t="s">
        <v>53</v>
      </c>
      <c r="D50" s="8" t="s">
        <v>97</v>
      </c>
      <c r="E50" s="8"/>
      <c r="F50" s="7"/>
      <c r="G50" s="53">
        <f>G51</f>
        <v>361152</v>
      </c>
    </row>
    <row r="51" spans="1:7" ht="39.75" customHeight="1">
      <c r="A51" s="9" t="s">
        <v>28</v>
      </c>
      <c r="B51" s="14" t="s">
        <v>86</v>
      </c>
      <c r="C51" s="10" t="s">
        <v>53</v>
      </c>
      <c r="D51" s="10" t="s">
        <v>97</v>
      </c>
      <c r="E51" s="10" t="s">
        <v>27</v>
      </c>
      <c r="F51" s="9" t="s">
        <v>28</v>
      </c>
      <c r="G51" s="55">
        <v>361152</v>
      </c>
    </row>
    <row r="52" spans="1:7" ht="46.5" customHeight="1">
      <c r="A52" s="7" t="s">
        <v>56</v>
      </c>
      <c r="B52" s="14" t="s">
        <v>86</v>
      </c>
      <c r="C52" s="8" t="s">
        <v>53</v>
      </c>
      <c r="D52" s="8" t="s">
        <v>98</v>
      </c>
      <c r="E52" s="8"/>
      <c r="F52" s="7"/>
      <c r="G52" s="53">
        <f>G53</f>
        <v>45000</v>
      </c>
    </row>
    <row r="53" spans="1:7" ht="39" customHeight="1">
      <c r="A53" s="9" t="s">
        <v>28</v>
      </c>
      <c r="B53" s="29" t="s">
        <v>86</v>
      </c>
      <c r="C53" s="10" t="s">
        <v>53</v>
      </c>
      <c r="D53" s="10" t="s">
        <v>98</v>
      </c>
      <c r="E53" s="10" t="s">
        <v>27</v>
      </c>
      <c r="F53" s="9" t="s">
        <v>28</v>
      </c>
      <c r="G53" s="55">
        <v>45000</v>
      </c>
    </row>
    <row r="54" spans="1:7" ht="20.25" customHeight="1">
      <c r="A54" s="7" t="s">
        <v>58</v>
      </c>
      <c r="B54" s="29" t="s">
        <v>86</v>
      </c>
      <c r="C54" s="8" t="s">
        <v>57</v>
      </c>
      <c r="D54" s="8"/>
      <c r="E54" s="8"/>
      <c r="F54" s="7"/>
      <c r="G54" s="57">
        <f>G55+G58+G60</f>
        <v>347095.91000000003</v>
      </c>
    </row>
    <row r="55" spans="1:7" ht="24.75" customHeight="1">
      <c r="A55" s="11" t="s">
        <v>59</v>
      </c>
      <c r="B55" s="14" t="s">
        <v>86</v>
      </c>
      <c r="C55" s="8" t="s">
        <v>57</v>
      </c>
      <c r="D55" s="8" t="s">
        <v>99</v>
      </c>
      <c r="E55" s="8"/>
      <c r="F55" s="7"/>
      <c r="G55" s="53">
        <f>G56+G57</f>
        <v>100106.32</v>
      </c>
    </row>
    <row r="56" spans="1:7" ht="45">
      <c r="A56" s="26" t="s">
        <v>51</v>
      </c>
      <c r="B56" s="35" t="s">
        <v>86</v>
      </c>
      <c r="C56" s="27" t="s">
        <v>57</v>
      </c>
      <c r="D56" s="27" t="s">
        <v>99</v>
      </c>
      <c r="E56" s="27" t="s">
        <v>50</v>
      </c>
      <c r="F56" s="26" t="s">
        <v>51</v>
      </c>
      <c r="G56" s="54">
        <v>0</v>
      </c>
    </row>
    <row r="57" spans="1:7" ht="33.75">
      <c r="A57" s="9" t="s">
        <v>28</v>
      </c>
      <c r="B57" s="14" t="s">
        <v>86</v>
      </c>
      <c r="C57" s="10" t="s">
        <v>57</v>
      </c>
      <c r="D57" s="10" t="s">
        <v>99</v>
      </c>
      <c r="E57" s="10" t="s">
        <v>27</v>
      </c>
      <c r="F57" s="9" t="s">
        <v>28</v>
      </c>
      <c r="G57" s="55">
        <v>100106.32</v>
      </c>
    </row>
    <row r="58" spans="1:7" ht="21">
      <c r="A58" s="7" t="s">
        <v>60</v>
      </c>
      <c r="B58" s="29" t="s">
        <v>86</v>
      </c>
      <c r="C58" s="8" t="s">
        <v>57</v>
      </c>
      <c r="D58" s="8" t="s">
        <v>100</v>
      </c>
      <c r="E58" s="8"/>
      <c r="F58" s="7"/>
      <c r="G58" s="53">
        <f>G59</f>
        <v>246989.59</v>
      </c>
    </row>
    <row r="59" spans="1:7" ht="33.75">
      <c r="A59" s="26" t="s">
        <v>28</v>
      </c>
      <c r="B59" s="14" t="s">
        <v>86</v>
      </c>
      <c r="C59" s="27" t="s">
        <v>57</v>
      </c>
      <c r="D59" s="27" t="s">
        <v>100</v>
      </c>
      <c r="E59" s="27" t="s">
        <v>27</v>
      </c>
      <c r="F59" s="26" t="s">
        <v>28</v>
      </c>
      <c r="G59" s="54">
        <v>246989.59</v>
      </c>
    </row>
    <row r="60" spans="1:7">
      <c r="A60" s="40" t="s">
        <v>119</v>
      </c>
      <c r="B60" s="14" t="s">
        <v>86</v>
      </c>
      <c r="C60" s="20" t="s">
        <v>57</v>
      </c>
      <c r="D60" s="20" t="s">
        <v>117</v>
      </c>
      <c r="E60" s="27"/>
      <c r="F60" s="26"/>
      <c r="G60" s="58">
        <f>G61</f>
        <v>0</v>
      </c>
    </row>
    <row r="61" spans="1:7" ht="67.5">
      <c r="A61" s="17" t="s">
        <v>120</v>
      </c>
      <c r="B61" s="29" t="s">
        <v>86</v>
      </c>
      <c r="C61" s="19" t="s">
        <v>57</v>
      </c>
      <c r="D61" s="19" t="s">
        <v>117</v>
      </c>
      <c r="E61" s="19" t="s">
        <v>118</v>
      </c>
      <c r="F61" s="17" t="s">
        <v>120</v>
      </c>
      <c r="G61" s="59">
        <v>0</v>
      </c>
    </row>
    <row r="62" spans="1:7">
      <c r="A62" s="7" t="s">
        <v>62</v>
      </c>
      <c r="B62" s="14" t="s">
        <v>86</v>
      </c>
      <c r="C62" s="8" t="s">
        <v>61</v>
      </c>
      <c r="D62" s="8"/>
      <c r="E62" s="8"/>
      <c r="F62" s="7"/>
      <c r="G62" s="53">
        <f>G63+G66+G69+G71+G73</f>
        <v>89245182.640000001</v>
      </c>
    </row>
    <row r="63" spans="1:7" ht="73.5">
      <c r="A63" s="11" t="s">
        <v>63</v>
      </c>
      <c r="B63" s="29" t="s">
        <v>86</v>
      </c>
      <c r="C63" s="8" t="s">
        <v>61</v>
      </c>
      <c r="D63" s="8" t="s">
        <v>101</v>
      </c>
      <c r="E63" s="8"/>
      <c r="F63" s="7"/>
      <c r="G63" s="53">
        <f>G64+G65</f>
        <v>14787152.640000001</v>
      </c>
    </row>
    <row r="64" spans="1:7" ht="45">
      <c r="A64" s="26" t="s">
        <v>51</v>
      </c>
      <c r="B64" s="29" t="s">
        <v>86</v>
      </c>
      <c r="C64" s="27" t="s">
        <v>61</v>
      </c>
      <c r="D64" s="27" t="s">
        <v>101</v>
      </c>
      <c r="E64" s="29" t="s">
        <v>50</v>
      </c>
      <c r="F64" s="26" t="s">
        <v>51</v>
      </c>
      <c r="G64" s="54">
        <v>885395.58</v>
      </c>
    </row>
    <row r="65" spans="1:7" ht="33.75" customHeight="1">
      <c r="A65" s="9" t="s">
        <v>28</v>
      </c>
      <c r="B65" s="14" t="s">
        <v>86</v>
      </c>
      <c r="C65" s="10" t="s">
        <v>61</v>
      </c>
      <c r="D65" s="10" t="s">
        <v>101</v>
      </c>
      <c r="E65" s="10" t="s">
        <v>27</v>
      </c>
      <c r="F65" s="9" t="s">
        <v>28</v>
      </c>
      <c r="G65" s="55">
        <v>13901757.060000001</v>
      </c>
    </row>
    <row r="66" spans="1:7" ht="52.5">
      <c r="A66" s="7" t="s">
        <v>64</v>
      </c>
      <c r="B66" s="14" t="s">
        <v>86</v>
      </c>
      <c r="C66" s="8" t="s">
        <v>61</v>
      </c>
      <c r="D66" s="8" t="s">
        <v>102</v>
      </c>
      <c r="E66" s="8"/>
      <c r="F66" s="7"/>
      <c r="G66" s="53">
        <f>G67+G68</f>
        <v>917000</v>
      </c>
    </row>
    <row r="67" spans="1:7" ht="45">
      <c r="A67" s="26" t="s">
        <v>51</v>
      </c>
      <c r="B67" s="29" t="s">
        <v>86</v>
      </c>
      <c r="C67" s="27" t="s">
        <v>61</v>
      </c>
      <c r="D67" s="27" t="s">
        <v>102</v>
      </c>
      <c r="E67" s="27" t="s">
        <v>50</v>
      </c>
      <c r="F67" s="26" t="s">
        <v>51</v>
      </c>
      <c r="G67" s="54">
        <v>0</v>
      </c>
    </row>
    <row r="68" spans="1:7" ht="33.75">
      <c r="A68" s="15" t="s">
        <v>28</v>
      </c>
      <c r="B68" s="42" t="s">
        <v>86</v>
      </c>
      <c r="C68" s="16" t="s">
        <v>61</v>
      </c>
      <c r="D68" s="16" t="s">
        <v>102</v>
      </c>
      <c r="E68" s="16" t="s">
        <v>27</v>
      </c>
      <c r="F68" s="15" t="s">
        <v>28</v>
      </c>
      <c r="G68" s="59">
        <v>917000</v>
      </c>
    </row>
    <row r="69" spans="1:7" ht="27" customHeight="1">
      <c r="A69" s="50" t="s">
        <v>145</v>
      </c>
      <c r="B69" s="14" t="s">
        <v>86</v>
      </c>
      <c r="C69" s="8" t="s">
        <v>61</v>
      </c>
      <c r="D69" s="75" t="s">
        <v>143</v>
      </c>
      <c r="E69" s="27"/>
      <c r="F69" s="26"/>
      <c r="G69" s="53">
        <f>G70</f>
        <v>48134000</v>
      </c>
    </row>
    <row r="70" spans="1:7" ht="24" customHeight="1">
      <c r="A70" s="15" t="s">
        <v>28</v>
      </c>
      <c r="B70" s="43" t="s">
        <v>86</v>
      </c>
      <c r="C70" s="43" t="s">
        <v>61</v>
      </c>
      <c r="D70" s="76" t="s">
        <v>143</v>
      </c>
      <c r="E70" s="43" t="s">
        <v>27</v>
      </c>
      <c r="F70" s="15" t="s">
        <v>28</v>
      </c>
      <c r="G70" s="77">
        <v>48134000</v>
      </c>
    </row>
    <row r="71" spans="1:7" ht="37.5" customHeight="1">
      <c r="A71" s="50" t="s">
        <v>146</v>
      </c>
      <c r="B71" s="14" t="s">
        <v>86</v>
      </c>
      <c r="C71" s="8" t="s">
        <v>61</v>
      </c>
      <c r="D71" s="75" t="s">
        <v>144</v>
      </c>
      <c r="E71" s="29"/>
      <c r="F71" s="26"/>
      <c r="G71" s="53">
        <f>G72</f>
        <v>25007030</v>
      </c>
    </row>
    <row r="72" spans="1:7" ht="24" customHeight="1">
      <c r="A72" s="15" t="s">
        <v>28</v>
      </c>
      <c r="B72" s="43" t="s">
        <v>86</v>
      </c>
      <c r="C72" s="43" t="s">
        <v>61</v>
      </c>
      <c r="D72" s="76" t="s">
        <v>144</v>
      </c>
      <c r="E72" s="43" t="s">
        <v>27</v>
      </c>
      <c r="F72" s="15" t="s">
        <v>28</v>
      </c>
      <c r="G72" s="77">
        <v>25007030</v>
      </c>
    </row>
    <row r="73" spans="1:7" ht="21.75" customHeight="1">
      <c r="A73" s="28" t="s">
        <v>150</v>
      </c>
      <c r="B73" s="29" t="s">
        <v>86</v>
      </c>
      <c r="C73" s="20" t="s">
        <v>61</v>
      </c>
      <c r="D73" s="88" t="s">
        <v>149</v>
      </c>
      <c r="E73" s="29"/>
      <c r="F73" s="26"/>
      <c r="G73" s="58">
        <f>G74</f>
        <v>400000</v>
      </c>
    </row>
    <row r="74" spans="1:7" ht="45">
      <c r="A74" s="28" t="s">
        <v>120</v>
      </c>
      <c r="B74" s="14" t="s">
        <v>86</v>
      </c>
      <c r="C74" s="29" t="s">
        <v>61</v>
      </c>
      <c r="D74" s="47" t="s">
        <v>149</v>
      </c>
      <c r="E74" s="43" t="s">
        <v>118</v>
      </c>
      <c r="F74" s="86"/>
      <c r="G74" s="87">
        <v>400000</v>
      </c>
    </row>
    <row r="75" spans="1:7">
      <c r="A75" s="7" t="s">
        <v>66</v>
      </c>
      <c r="B75" s="29" t="s">
        <v>86</v>
      </c>
      <c r="C75" s="8" t="s">
        <v>65</v>
      </c>
      <c r="D75" s="8"/>
      <c r="E75" s="8"/>
      <c r="F75" s="7"/>
      <c r="G75" s="53">
        <f>G76+G78+G80+G82+G85+G87+G89+G92+G94+G96</f>
        <v>33681933.030000001</v>
      </c>
    </row>
    <row r="76" spans="1:7" ht="31.5">
      <c r="A76" s="7" t="s">
        <v>68</v>
      </c>
      <c r="B76" s="14" t="s">
        <v>86</v>
      </c>
      <c r="C76" s="8" t="s">
        <v>65</v>
      </c>
      <c r="D76" s="8" t="s">
        <v>67</v>
      </c>
      <c r="E76" s="8"/>
      <c r="F76" s="7"/>
      <c r="G76" s="53">
        <f>G77</f>
        <v>0</v>
      </c>
    </row>
    <row r="77" spans="1:7" ht="33.75">
      <c r="A77" s="9" t="s">
        <v>28</v>
      </c>
      <c r="B77" s="29" t="s">
        <v>86</v>
      </c>
      <c r="C77" s="10" t="s">
        <v>65</v>
      </c>
      <c r="D77" s="10" t="s">
        <v>67</v>
      </c>
      <c r="E77" s="10" t="s">
        <v>27</v>
      </c>
      <c r="F77" s="9" t="s">
        <v>28</v>
      </c>
      <c r="G77" s="55">
        <v>0</v>
      </c>
    </row>
    <row r="78" spans="1:7" ht="31.5">
      <c r="A78" s="7" t="s">
        <v>69</v>
      </c>
      <c r="B78" s="29" t="s">
        <v>86</v>
      </c>
      <c r="C78" s="8" t="s">
        <v>65</v>
      </c>
      <c r="D78" s="8" t="s">
        <v>103</v>
      </c>
      <c r="E78" s="8"/>
      <c r="F78" s="7"/>
      <c r="G78" s="53">
        <f>G79</f>
        <v>4901145</v>
      </c>
    </row>
    <row r="79" spans="1:7" ht="33.75">
      <c r="A79" s="9" t="s">
        <v>28</v>
      </c>
      <c r="B79" s="14" t="s">
        <v>86</v>
      </c>
      <c r="C79" s="10" t="s">
        <v>65</v>
      </c>
      <c r="D79" s="10" t="s">
        <v>103</v>
      </c>
      <c r="E79" s="10" t="s">
        <v>27</v>
      </c>
      <c r="F79" s="9" t="s">
        <v>28</v>
      </c>
      <c r="G79" s="55">
        <v>4901145</v>
      </c>
    </row>
    <row r="80" spans="1:7" ht="42">
      <c r="A80" s="7" t="s">
        <v>70</v>
      </c>
      <c r="B80" s="29" t="s">
        <v>86</v>
      </c>
      <c r="C80" s="8" t="s">
        <v>65</v>
      </c>
      <c r="D80" s="8" t="s">
        <v>104</v>
      </c>
      <c r="E80" s="8"/>
      <c r="F80" s="7"/>
      <c r="G80" s="53">
        <f>G81</f>
        <v>611115</v>
      </c>
    </row>
    <row r="81" spans="1:11" ht="33.75">
      <c r="A81" s="9" t="s">
        <v>28</v>
      </c>
      <c r="B81" s="14" t="s">
        <v>86</v>
      </c>
      <c r="C81" s="10" t="s">
        <v>65</v>
      </c>
      <c r="D81" s="10" t="s">
        <v>104</v>
      </c>
      <c r="E81" s="10" t="s">
        <v>27</v>
      </c>
      <c r="F81" s="9" t="s">
        <v>28</v>
      </c>
      <c r="G81" s="55">
        <v>611115</v>
      </c>
    </row>
    <row r="82" spans="1:11">
      <c r="A82" s="7" t="s">
        <v>71</v>
      </c>
      <c r="B82" s="29" t="s">
        <v>86</v>
      </c>
      <c r="C82" s="8" t="s">
        <v>65</v>
      </c>
      <c r="D82" s="8" t="s">
        <v>106</v>
      </c>
      <c r="E82" s="8"/>
      <c r="F82" s="7"/>
      <c r="G82" s="53">
        <f>G83+G84</f>
        <v>13246551.17</v>
      </c>
    </row>
    <row r="83" spans="1:11" ht="33.75">
      <c r="A83" s="26" t="s">
        <v>28</v>
      </c>
      <c r="B83" s="14" t="s">
        <v>86</v>
      </c>
      <c r="C83" s="27" t="s">
        <v>65</v>
      </c>
      <c r="D83" s="27" t="s">
        <v>106</v>
      </c>
      <c r="E83" s="27" t="s">
        <v>27</v>
      </c>
      <c r="F83" s="26" t="s">
        <v>28</v>
      </c>
      <c r="G83" s="54">
        <v>7879551.1699999999</v>
      </c>
    </row>
    <row r="84" spans="1:11">
      <c r="A84" s="28" t="s">
        <v>127</v>
      </c>
      <c r="B84" s="35" t="s">
        <v>86</v>
      </c>
      <c r="C84" s="27" t="s">
        <v>65</v>
      </c>
      <c r="D84" s="27" t="s">
        <v>106</v>
      </c>
      <c r="E84" s="29" t="s">
        <v>126</v>
      </c>
      <c r="F84" s="28" t="s">
        <v>127</v>
      </c>
      <c r="G84" s="54">
        <v>5367000</v>
      </c>
    </row>
    <row r="85" spans="1:11">
      <c r="A85" s="7" t="s">
        <v>72</v>
      </c>
      <c r="B85" s="14" t="s">
        <v>86</v>
      </c>
      <c r="C85" s="8" t="s">
        <v>65</v>
      </c>
      <c r="D85" s="8" t="s">
        <v>105</v>
      </c>
      <c r="E85" s="8"/>
      <c r="F85" s="7"/>
      <c r="G85" s="53">
        <f>G86</f>
        <v>713000</v>
      </c>
    </row>
    <row r="86" spans="1:11" ht="33.75">
      <c r="A86" s="9" t="s">
        <v>28</v>
      </c>
      <c r="B86" s="29" t="s">
        <v>86</v>
      </c>
      <c r="C86" s="10" t="s">
        <v>65</v>
      </c>
      <c r="D86" s="10" t="s">
        <v>105</v>
      </c>
      <c r="E86" s="10" t="s">
        <v>27</v>
      </c>
      <c r="F86" s="9" t="s">
        <v>28</v>
      </c>
      <c r="G86" s="55">
        <v>713000</v>
      </c>
    </row>
    <row r="87" spans="1:11">
      <c r="A87" s="7" t="s">
        <v>73</v>
      </c>
      <c r="B87" s="14" t="s">
        <v>86</v>
      </c>
      <c r="C87" s="8" t="s">
        <v>65</v>
      </c>
      <c r="D87" s="8" t="s">
        <v>107</v>
      </c>
      <c r="E87" s="8"/>
      <c r="F87" s="7"/>
      <c r="G87" s="53">
        <f>G88</f>
        <v>36000</v>
      </c>
    </row>
    <row r="88" spans="1:11" ht="35.25" customHeight="1">
      <c r="A88" s="9" t="s">
        <v>28</v>
      </c>
      <c r="B88" s="29" t="s">
        <v>86</v>
      </c>
      <c r="C88" s="10" t="s">
        <v>65</v>
      </c>
      <c r="D88" s="10" t="s">
        <v>107</v>
      </c>
      <c r="E88" s="10" t="s">
        <v>27</v>
      </c>
      <c r="F88" s="9" t="s">
        <v>28</v>
      </c>
      <c r="G88" s="55">
        <v>36000</v>
      </c>
    </row>
    <row r="89" spans="1:11" ht="37.5" customHeight="1">
      <c r="A89" s="7" t="s">
        <v>74</v>
      </c>
      <c r="B89" s="35" t="s">
        <v>86</v>
      </c>
      <c r="C89" s="8" t="s">
        <v>65</v>
      </c>
      <c r="D89" s="8" t="s">
        <v>108</v>
      </c>
      <c r="E89" s="8"/>
      <c r="F89" s="7"/>
      <c r="G89" s="53">
        <f>G90+G91</f>
        <v>14174121.859999999</v>
      </c>
      <c r="I89" s="65"/>
      <c r="J89" s="65"/>
      <c r="K89" s="65"/>
    </row>
    <row r="90" spans="1:11" ht="38.25" customHeight="1">
      <c r="A90" s="26" t="s">
        <v>32</v>
      </c>
      <c r="B90" s="14" t="s">
        <v>86</v>
      </c>
      <c r="C90" s="29" t="s">
        <v>65</v>
      </c>
      <c r="D90" s="10" t="s">
        <v>108</v>
      </c>
      <c r="E90" s="27" t="s">
        <v>31</v>
      </c>
      <c r="F90" s="26" t="s">
        <v>32</v>
      </c>
      <c r="G90" s="54">
        <v>153600</v>
      </c>
    </row>
    <row r="91" spans="1:11" ht="36" customHeight="1">
      <c r="A91" s="9" t="s">
        <v>28</v>
      </c>
      <c r="B91" s="29" t="s">
        <v>86</v>
      </c>
      <c r="C91" s="10" t="s">
        <v>65</v>
      </c>
      <c r="D91" s="10" t="s">
        <v>108</v>
      </c>
      <c r="E91" s="10" t="s">
        <v>27</v>
      </c>
      <c r="F91" s="9" t="s">
        <v>28</v>
      </c>
      <c r="G91" s="55">
        <v>14020521.859999999</v>
      </c>
    </row>
    <row r="92" spans="1:11" ht="21">
      <c r="A92" s="7" t="s">
        <v>109</v>
      </c>
      <c r="B92" s="14" t="s">
        <v>86</v>
      </c>
      <c r="C92" s="8" t="s">
        <v>65</v>
      </c>
      <c r="D92" s="8" t="s">
        <v>110</v>
      </c>
      <c r="E92" s="8"/>
      <c r="F92" s="7"/>
      <c r="G92" s="53">
        <f>G93</f>
        <v>0</v>
      </c>
    </row>
    <row r="93" spans="1:11" ht="33.75">
      <c r="A93" s="26" t="s">
        <v>28</v>
      </c>
      <c r="B93" s="14" t="s">
        <v>86</v>
      </c>
      <c r="C93" s="27" t="s">
        <v>65</v>
      </c>
      <c r="D93" s="27" t="s">
        <v>110</v>
      </c>
      <c r="E93" s="27" t="s">
        <v>27</v>
      </c>
      <c r="F93" s="26" t="s">
        <v>28</v>
      </c>
      <c r="G93" s="54">
        <v>0</v>
      </c>
    </row>
    <row r="94" spans="1:11" ht="22.5" customHeight="1">
      <c r="A94" s="34" t="s">
        <v>115</v>
      </c>
      <c r="B94" s="30" t="s">
        <v>86</v>
      </c>
      <c r="C94" s="30" t="s">
        <v>65</v>
      </c>
      <c r="D94" s="30" t="s">
        <v>116</v>
      </c>
      <c r="E94" s="35" t="s">
        <v>27</v>
      </c>
      <c r="F94" s="32" t="s">
        <v>28</v>
      </c>
      <c r="G94" s="60">
        <f>G95</f>
        <v>0</v>
      </c>
    </row>
    <row r="95" spans="1:11" ht="36" customHeight="1">
      <c r="A95" s="9" t="s">
        <v>28</v>
      </c>
      <c r="B95" s="30" t="s">
        <v>86</v>
      </c>
      <c r="C95" s="24" t="s">
        <v>65</v>
      </c>
      <c r="D95" s="24" t="s">
        <v>116</v>
      </c>
      <c r="E95" s="24" t="s">
        <v>27</v>
      </c>
      <c r="F95" s="25" t="s">
        <v>28</v>
      </c>
      <c r="G95" s="59">
        <v>0</v>
      </c>
    </row>
    <row r="96" spans="1:11" ht="42">
      <c r="A96" s="7" t="s">
        <v>75</v>
      </c>
      <c r="B96" s="35" t="s">
        <v>86</v>
      </c>
      <c r="C96" s="8" t="s">
        <v>65</v>
      </c>
      <c r="D96" s="8" t="s">
        <v>114</v>
      </c>
      <c r="E96" s="8"/>
      <c r="F96" s="7"/>
      <c r="G96" s="53">
        <f>G97</f>
        <v>0</v>
      </c>
    </row>
    <row r="97" spans="1:9" ht="33.75">
      <c r="A97" s="26" t="s">
        <v>28</v>
      </c>
      <c r="B97" s="30" t="s">
        <v>86</v>
      </c>
      <c r="C97" s="27" t="s">
        <v>65</v>
      </c>
      <c r="D97" s="27" t="s">
        <v>114</v>
      </c>
      <c r="E97" s="27" t="s">
        <v>27</v>
      </c>
      <c r="F97" s="26" t="s">
        <v>28</v>
      </c>
      <c r="G97" s="54">
        <v>0</v>
      </c>
    </row>
    <row r="98" spans="1:9" ht="46.5" customHeight="1">
      <c r="A98" s="36" t="s">
        <v>77</v>
      </c>
      <c r="B98" s="47" t="s">
        <v>86</v>
      </c>
      <c r="C98" s="37" t="s">
        <v>76</v>
      </c>
      <c r="D98" s="16"/>
      <c r="E98" s="16"/>
      <c r="F98" s="15"/>
      <c r="G98" s="61">
        <f>G101+G105</f>
        <v>18702.7</v>
      </c>
    </row>
    <row r="99" spans="1:9" ht="36.75" customHeight="1">
      <c r="A99" s="7" t="s">
        <v>121</v>
      </c>
      <c r="B99" s="14" t="s">
        <v>86</v>
      </c>
      <c r="C99" s="8" t="s">
        <v>76</v>
      </c>
      <c r="D99" s="14" t="s">
        <v>101</v>
      </c>
      <c r="E99" s="8"/>
      <c r="F99" s="7"/>
      <c r="G99" s="53">
        <f>G100</f>
        <v>0</v>
      </c>
      <c r="H99" s="22"/>
    </row>
    <row r="100" spans="1:9" ht="24" customHeight="1">
      <c r="A100" s="26" t="s">
        <v>28</v>
      </c>
      <c r="B100" s="38" t="s">
        <v>86</v>
      </c>
      <c r="C100" s="14" t="s">
        <v>76</v>
      </c>
      <c r="D100" s="14" t="s">
        <v>101</v>
      </c>
      <c r="E100" s="14" t="s">
        <v>27</v>
      </c>
      <c r="F100" s="26" t="s">
        <v>28</v>
      </c>
      <c r="G100" s="54">
        <v>0</v>
      </c>
      <c r="H100" s="22"/>
    </row>
    <row r="101" spans="1:9" ht="45.75" customHeight="1">
      <c r="A101" s="34" t="s">
        <v>123</v>
      </c>
      <c r="B101" s="14" t="s">
        <v>86</v>
      </c>
      <c r="C101" s="30" t="s">
        <v>76</v>
      </c>
      <c r="D101" s="30" t="s">
        <v>124</v>
      </c>
      <c r="E101" s="30"/>
      <c r="F101" s="32"/>
      <c r="G101" s="60">
        <f>G102+G103+G104</f>
        <v>18702.7</v>
      </c>
      <c r="H101" s="22"/>
    </row>
    <row r="102" spans="1:9" ht="33.75">
      <c r="A102" s="26" t="s">
        <v>28</v>
      </c>
      <c r="B102" s="21" t="s">
        <v>86</v>
      </c>
      <c r="C102" s="35" t="s">
        <v>76</v>
      </c>
      <c r="D102" s="35" t="s">
        <v>124</v>
      </c>
      <c r="E102" s="35" t="s">
        <v>27</v>
      </c>
      <c r="F102" s="26" t="s">
        <v>28</v>
      </c>
      <c r="G102" s="62">
        <v>18000</v>
      </c>
      <c r="H102" s="22"/>
    </row>
    <row r="103" spans="1:9">
      <c r="A103" s="28" t="s">
        <v>127</v>
      </c>
      <c r="B103" s="29" t="s">
        <v>86</v>
      </c>
      <c r="C103" s="35" t="s">
        <v>76</v>
      </c>
      <c r="D103" s="35" t="s">
        <v>124</v>
      </c>
      <c r="E103" s="35" t="s">
        <v>126</v>
      </c>
      <c r="F103" s="28" t="s">
        <v>127</v>
      </c>
      <c r="G103" s="62">
        <v>702.7</v>
      </c>
      <c r="H103" s="71"/>
      <c r="I103" s="72"/>
    </row>
    <row r="104" spans="1:9" ht="45">
      <c r="A104" s="50" t="s">
        <v>137</v>
      </c>
      <c r="B104" s="14" t="s">
        <v>86</v>
      </c>
      <c r="C104" s="35" t="s">
        <v>76</v>
      </c>
      <c r="D104" s="35" t="s">
        <v>124</v>
      </c>
      <c r="E104" s="35" t="s">
        <v>133</v>
      </c>
      <c r="F104" s="50" t="s">
        <v>137</v>
      </c>
      <c r="G104" s="63">
        <v>0</v>
      </c>
      <c r="H104" s="22"/>
    </row>
    <row r="105" spans="1:9" ht="33" customHeight="1">
      <c r="A105" s="51" t="s">
        <v>78</v>
      </c>
      <c r="B105" s="14" t="s">
        <v>86</v>
      </c>
      <c r="C105" s="44" t="s">
        <v>76</v>
      </c>
      <c r="D105" s="44" t="s">
        <v>122</v>
      </c>
      <c r="E105" s="35"/>
      <c r="F105" s="32"/>
      <c r="G105" s="60">
        <v>0</v>
      </c>
      <c r="H105" s="22"/>
    </row>
    <row r="106" spans="1:9" ht="45">
      <c r="A106" s="50" t="s">
        <v>137</v>
      </c>
      <c r="B106" s="14" t="s">
        <v>86</v>
      </c>
      <c r="C106" s="45" t="s">
        <v>76</v>
      </c>
      <c r="D106" s="45" t="s">
        <v>122</v>
      </c>
      <c r="E106" s="45" t="s">
        <v>133</v>
      </c>
      <c r="F106" s="50" t="s">
        <v>137</v>
      </c>
      <c r="G106" s="62">
        <v>0</v>
      </c>
      <c r="H106" s="22"/>
    </row>
    <row r="107" spans="1:9" ht="36" customHeight="1">
      <c r="A107" s="68" t="s">
        <v>140</v>
      </c>
      <c r="B107" s="43" t="s">
        <v>86</v>
      </c>
      <c r="C107" s="67" t="s">
        <v>88</v>
      </c>
      <c r="D107" s="45"/>
      <c r="E107" s="45"/>
      <c r="F107" s="66"/>
      <c r="G107" s="64">
        <f>G108+G110</f>
        <v>998617.62</v>
      </c>
    </row>
    <row r="108" spans="1:9" ht="57" customHeight="1">
      <c r="A108" s="74" t="s">
        <v>141</v>
      </c>
      <c r="B108" s="29" t="s">
        <v>86</v>
      </c>
      <c r="C108" s="31" t="s">
        <v>88</v>
      </c>
      <c r="D108" s="31" t="s">
        <v>142</v>
      </c>
      <c r="E108" s="31"/>
      <c r="F108" s="33"/>
      <c r="G108" s="64">
        <f>G109</f>
        <v>401157.62</v>
      </c>
    </row>
    <row r="109" spans="1:9" ht="57" customHeight="1">
      <c r="A109" s="73" t="s">
        <v>28</v>
      </c>
      <c r="B109" s="29" t="s">
        <v>86</v>
      </c>
      <c r="C109" s="16" t="s">
        <v>88</v>
      </c>
      <c r="D109" s="35" t="s">
        <v>142</v>
      </c>
      <c r="E109" s="16" t="s">
        <v>27</v>
      </c>
      <c r="F109" s="15" t="s">
        <v>28</v>
      </c>
      <c r="G109" s="59">
        <v>401157.62</v>
      </c>
    </row>
    <row r="110" spans="1:9" ht="12.75" customHeight="1">
      <c r="A110" s="40" t="s">
        <v>139</v>
      </c>
      <c r="B110" s="14" t="s">
        <v>86</v>
      </c>
      <c r="C110" s="20" t="s">
        <v>88</v>
      </c>
      <c r="D110" s="20" t="s">
        <v>138</v>
      </c>
      <c r="E110" s="27"/>
      <c r="F110" s="26"/>
      <c r="G110" s="58">
        <f>G111</f>
        <v>597460</v>
      </c>
    </row>
    <row r="111" spans="1:9" ht="75" customHeight="1">
      <c r="A111" s="15" t="s">
        <v>28</v>
      </c>
      <c r="B111" s="14" t="s">
        <v>86</v>
      </c>
      <c r="C111" s="29" t="s">
        <v>88</v>
      </c>
      <c r="D111" s="20" t="s">
        <v>138</v>
      </c>
      <c r="E111" s="29" t="s">
        <v>27</v>
      </c>
      <c r="F111" s="15" t="s">
        <v>28</v>
      </c>
      <c r="G111" s="54">
        <v>597460</v>
      </c>
    </row>
    <row r="112" spans="1:9" ht="60" customHeight="1">
      <c r="A112" s="7" t="s">
        <v>80</v>
      </c>
      <c r="B112" s="29" t="s">
        <v>86</v>
      </c>
      <c r="C112" s="8" t="s">
        <v>79</v>
      </c>
      <c r="D112" s="8"/>
      <c r="E112" s="8"/>
      <c r="F112" s="7"/>
      <c r="G112" s="53">
        <f>G113</f>
        <v>226512</v>
      </c>
    </row>
    <row r="113" spans="1:7" ht="42" customHeight="1">
      <c r="A113" s="7" t="s">
        <v>81</v>
      </c>
      <c r="B113" s="20" t="s">
        <v>86</v>
      </c>
      <c r="C113" s="8" t="s">
        <v>79</v>
      </c>
      <c r="D113" s="8" t="s">
        <v>111</v>
      </c>
      <c r="E113" s="8"/>
      <c r="F113" s="7"/>
      <c r="G113" s="53">
        <f>G114</f>
        <v>226512</v>
      </c>
    </row>
    <row r="114" spans="1:7" ht="32.25" customHeight="1">
      <c r="A114" s="23" t="s">
        <v>113</v>
      </c>
      <c r="B114" s="29" t="s">
        <v>86</v>
      </c>
      <c r="C114" s="10" t="s">
        <v>79</v>
      </c>
      <c r="D114" s="10" t="s">
        <v>111</v>
      </c>
      <c r="E114" s="39" t="s">
        <v>129</v>
      </c>
      <c r="F114" s="23" t="s">
        <v>113</v>
      </c>
      <c r="G114" s="55">
        <v>226512</v>
      </c>
    </row>
    <row r="115" spans="1:7" ht="41.25" customHeight="1">
      <c r="A115" s="7" t="s">
        <v>83</v>
      </c>
      <c r="B115" s="29" t="s">
        <v>86</v>
      </c>
      <c r="C115" s="8" t="s">
        <v>82</v>
      </c>
      <c r="D115" s="8"/>
      <c r="E115" s="8"/>
      <c r="F115" s="7"/>
      <c r="G115" s="53">
        <f>G116</f>
        <v>664400</v>
      </c>
    </row>
    <row r="116" spans="1:7" ht="12.75" customHeight="1">
      <c r="A116" s="7" t="s">
        <v>84</v>
      </c>
      <c r="B116" s="20" t="s">
        <v>86</v>
      </c>
      <c r="C116" s="8" t="s">
        <v>82</v>
      </c>
      <c r="D116" s="8" t="s">
        <v>112</v>
      </c>
      <c r="E116" s="8"/>
      <c r="F116" s="7"/>
      <c r="G116" s="53">
        <f>G117</f>
        <v>664400</v>
      </c>
    </row>
    <row r="117" spans="1:7" ht="34.5" customHeight="1">
      <c r="A117" s="26" t="s">
        <v>28</v>
      </c>
      <c r="B117" s="29" t="s">
        <v>86</v>
      </c>
      <c r="C117" s="27" t="s">
        <v>82</v>
      </c>
      <c r="D117" s="27" t="s">
        <v>112</v>
      </c>
      <c r="E117" s="27" t="s">
        <v>27</v>
      </c>
      <c r="F117" s="26" t="s">
        <v>28</v>
      </c>
      <c r="G117" s="54">
        <v>664400</v>
      </c>
    </row>
  </sheetData>
  <mergeCells count="6">
    <mergeCell ref="E1:G1"/>
    <mergeCell ref="A3:G3"/>
    <mergeCell ref="A5:C5"/>
    <mergeCell ref="A6:A7"/>
    <mergeCell ref="G6:G7"/>
    <mergeCell ref="B6:F6"/>
  </mergeCells>
  <pageMargins left="0.59055118110236227" right="0.19685039370078741" top="0.39370078740157483" bottom="0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2024-01-10T08:34:14Z</cp:lastPrinted>
  <dcterms:created xsi:type="dcterms:W3CDTF">2018-10-23T05:26:03Z</dcterms:created>
  <dcterms:modified xsi:type="dcterms:W3CDTF">2024-01-10T08:35:37Z</dcterms:modified>
</cp:coreProperties>
</file>